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defaultThemeVersion="124226"/>
  <workbookProtection workbookPassword="C632" lockStructure="1"/>
  <bookViews>
    <workbookView xWindow="0" yWindow="480" windowWidth="19440" windowHeight="7950"/>
  </bookViews>
  <sheets>
    <sheet name="BOM Input" sheetId="4" r:id="rId1"/>
    <sheet name="Results" sheetId="9" r:id="rId2"/>
    <sheet name="Options_Select" sheetId="2" state="hidden" r:id="rId3"/>
    <sheet name="Ogeland Cable Tray Data" sheetId="5" state="hidden" r:id="rId4"/>
    <sheet name="B-Line Cable Tray" sheetId="6" state="hidden" r:id="rId5"/>
    <sheet name="Sheet1" sheetId="7" state="hidden" r:id="rId6"/>
  </sheets>
  <definedNames>
    <definedName name="CableTrays">Options_Select!$B$3:$B$7</definedName>
    <definedName name="Finish">Sheet1!$O$28</definedName>
    <definedName name="HDG">Options_Select!$G$3</definedName>
    <definedName name="SS">Options_Select!$G$4</definedName>
    <definedName name="Tray_Ht">'BOM Input'!$C$19</definedName>
    <definedName name="Tray_WD">'BOM Input'!$D$19</definedName>
    <definedName name="Tray_Width">'BOM Input'!$D$19</definedName>
  </definedNames>
  <calcPr calcId="145621"/>
</workbook>
</file>

<file path=xl/calcChain.xml><?xml version="1.0" encoding="utf-8"?>
<calcChain xmlns="http://schemas.openxmlformats.org/spreadsheetml/2006/main">
  <c r="D22" i="9" l="1"/>
  <c r="F22" i="9" s="1"/>
  <c r="P32" i="7" s="1"/>
  <c r="D21" i="9"/>
  <c r="F21" i="9" s="1"/>
  <c r="P34" i="7" s="1"/>
  <c r="D20" i="9"/>
  <c r="E22" i="9"/>
  <c r="E21" i="9"/>
  <c r="E20" i="9"/>
  <c r="E19" i="9"/>
  <c r="F19" i="9" s="1"/>
  <c r="F20" i="9"/>
  <c r="P33" i="7" s="1"/>
  <c r="D19" i="9"/>
  <c r="O35" i="7"/>
  <c r="O34" i="7"/>
  <c r="O33" i="7"/>
  <c r="O32" i="7"/>
  <c r="O37" i="7" l="1"/>
  <c r="J58" i="7" s="1"/>
  <c r="P35" i="7"/>
  <c r="E6" i="9" l="1"/>
  <c r="B116" i="7"/>
  <c r="C116" i="7" s="1"/>
  <c r="F116" i="7"/>
  <c r="G116" i="7" s="1"/>
  <c r="B81" i="7"/>
  <c r="C81" i="7" s="1"/>
  <c r="F81" i="7"/>
  <c r="G81" i="7" s="1"/>
  <c r="B82" i="7"/>
  <c r="C82" i="7" s="1"/>
  <c r="F82" i="7"/>
  <c r="G82" i="7" s="1"/>
  <c r="B83" i="7"/>
  <c r="C83" i="7" s="1"/>
  <c r="F83" i="7"/>
  <c r="G83" i="7" s="1"/>
  <c r="B84" i="7"/>
  <c r="C84" i="7" s="1"/>
  <c r="F84" i="7"/>
  <c r="G84" i="7" s="1"/>
  <c r="B85" i="7"/>
  <c r="C85" i="7" s="1"/>
  <c r="F85" i="7"/>
  <c r="G85" i="7" s="1"/>
  <c r="B86" i="7"/>
  <c r="C86" i="7" s="1"/>
  <c r="F86" i="7"/>
  <c r="G86" i="7" s="1"/>
  <c r="B87" i="7"/>
  <c r="C87" i="7" s="1"/>
  <c r="F87" i="7"/>
  <c r="G87" i="7" s="1"/>
  <c r="B88" i="7"/>
  <c r="C88" i="7" s="1"/>
  <c r="F88" i="7"/>
  <c r="G88" i="7" s="1"/>
  <c r="B89" i="7"/>
  <c r="C89" i="7" s="1"/>
  <c r="F89" i="7"/>
  <c r="G89" i="7" s="1"/>
  <c r="B90" i="7"/>
  <c r="C90" i="7" s="1"/>
  <c r="F90" i="7"/>
  <c r="G90" i="7" s="1"/>
  <c r="B91" i="7"/>
  <c r="C91" i="7" s="1"/>
  <c r="F91" i="7"/>
  <c r="G91" i="7" s="1"/>
  <c r="B92" i="7"/>
  <c r="C92" i="7" s="1"/>
  <c r="F92" i="7"/>
  <c r="G92" i="7" s="1"/>
  <c r="B93" i="7"/>
  <c r="C93" i="7" s="1"/>
  <c r="F93" i="7"/>
  <c r="G93" i="7" s="1"/>
  <c r="B94" i="7"/>
  <c r="C94" i="7" s="1"/>
  <c r="F94" i="7"/>
  <c r="G94" i="7" s="1"/>
  <c r="B95" i="7"/>
  <c r="C95" i="7" s="1"/>
  <c r="F95" i="7"/>
  <c r="G95" i="7" s="1"/>
  <c r="B96" i="7"/>
  <c r="C96" i="7" s="1"/>
  <c r="F96" i="7"/>
  <c r="G96" i="7" s="1"/>
  <c r="B97" i="7"/>
  <c r="C97" i="7" s="1"/>
  <c r="F97" i="7"/>
  <c r="G97" i="7" s="1"/>
  <c r="B98" i="7"/>
  <c r="C98" i="7" s="1"/>
  <c r="F98" i="7"/>
  <c r="G98" i="7" s="1"/>
  <c r="B99" i="7"/>
  <c r="C99" i="7" s="1"/>
  <c r="F99" i="7"/>
  <c r="G99" i="7" s="1"/>
  <c r="B100" i="7"/>
  <c r="C100" i="7" s="1"/>
  <c r="F100" i="7"/>
  <c r="G100" i="7" s="1"/>
  <c r="B101" i="7"/>
  <c r="C101" i="7" s="1"/>
  <c r="F101" i="7"/>
  <c r="G101" i="7" s="1"/>
  <c r="B102" i="7"/>
  <c r="C102" i="7" s="1"/>
  <c r="F102" i="7"/>
  <c r="G102" i="7" s="1"/>
  <c r="B103" i="7"/>
  <c r="C103" i="7" s="1"/>
  <c r="F103" i="7"/>
  <c r="G103" i="7" s="1"/>
  <c r="B104" i="7"/>
  <c r="C104" i="7" s="1"/>
  <c r="F104" i="7"/>
  <c r="G104" i="7" s="1"/>
  <c r="B105" i="7"/>
  <c r="C105" i="7" s="1"/>
  <c r="F105" i="7"/>
  <c r="G105" i="7" s="1"/>
  <c r="B106" i="7"/>
  <c r="C106" i="7" s="1"/>
  <c r="F106" i="7"/>
  <c r="G106" i="7" s="1"/>
  <c r="B107" i="7"/>
  <c r="C107" i="7" s="1"/>
  <c r="F107" i="7"/>
  <c r="G107" i="7" s="1"/>
  <c r="B108" i="7"/>
  <c r="C108" i="7" s="1"/>
  <c r="F108" i="7"/>
  <c r="G108" i="7" s="1"/>
  <c r="B109" i="7"/>
  <c r="C109" i="7" s="1"/>
  <c r="F109" i="7"/>
  <c r="G109" i="7" s="1"/>
  <c r="B110" i="7"/>
  <c r="C110" i="7" s="1"/>
  <c r="F110" i="7"/>
  <c r="G110" i="7" s="1"/>
  <c r="B111" i="7"/>
  <c r="C111" i="7" s="1"/>
  <c r="F111" i="7"/>
  <c r="G111" i="7" s="1"/>
  <c r="B112" i="7"/>
  <c r="C112" i="7" s="1"/>
  <c r="F112" i="7"/>
  <c r="G112" i="7" s="1"/>
  <c r="B113" i="7"/>
  <c r="C113" i="7" s="1"/>
  <c r="F113" i="7"/>
  <c r="G113" i="7" s="1"/>
  <c r="B114" i="7"/>
  <c r="C114" i="7" s="1"/>
  <c r="F114" i="7"/>
  <c r="G114" i="7" s="1"/>
  <c r="B115" i="7"/>
  <c r="C115" i="7" s="1"/>
  <c r="F115" i="7"/>
  <c r="G115" i="7" s="1"/>
  <c r="Q24" i="7"/>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27" i="2"/>
  <c r="L27" i="2"/>
  <c r="K28" i="2"/>
  <c r="L28" i="2"/>
  <c r="K29" i="2"/>
  <c r="L29" i="2"/>
  <c r="E33" i="2"/>
  <c r="F33" i="2"/>
  <c r="E34" i="2"/>
  <c r="F34" i="2"/>
  <c r="E35" i="2"/>
  <c r="F35" i="2"/>
  <c r="E36" i="2"/>
  <c r="F36" i="2"/>
  <c r="E37" i="2"/>
  <c r="F37" i="2"/>
  <c r="E38" i="2"/>
  <c r="F38" i="2"/>
  <c r="E39" i="2"/>
  <c r="F39" i="2"/>
  <c r="E40" i="2"/>
  <c r="F40" i="2"/>
  <c r="E41" i="2"/>
  <c r="F41" i="2"/>
  <c r="E42" i="2"/>
  <c r="F42" i="2"/>
  <c r="E43" i="2"/>
  <c r="F43" i="2"/>
  <c r="E44" i="2"/>
  <c r="F44" i="2"/>
  <c r="E45" i="2"/>
  <c r="F45" i="2"/>
  <c r="E46" i="2"/>
  <c r="F46" i="2"/>
  <c r="E47" i="2"/>
  <c r="F47" i="2"/>
  <c r="E48" i="2"/>
  <c r="F48" i="2"/>
  <c r="E49" i="2"/>
  <c r="F49" i="2"/>
  <c r="E50" i="2"/>
  <c r="F50" i="2"/>
  <c r="E51" i="2"/>
  <c r="F51" i="2"/>
  <c r="E52" i="2"/>
  <c r="F52" i="2"/>
  <c r="E53" i="2"/>
  <c r="F53" i="2"/>
  <c r="E54" i="2"/>
  <c r="F54" i="2"/>
  <c r="E55" i="2"/>
  <c r="F55" i="2"/>
  <c r="E56" i="2"/>
  <c r="F56" i="2"/>
  <c r="E57" i="2"/>
  <c r="F57" i="2"/>
  <c r="E58" i="2"/>
  <c r="F58" i="2"/>
  <c r="E59" i="2"/>
  <c r="F59" i="2"/>
  <c r="E60" i="2"/>
  <c r="F60" i="2"/>
  <c r="E61" i="2"/>
  <c r="F61" i="2"/>
  <c r="E27" i="2"/>
  <c r="F27" i="2"/>
  <c r="E28" i="2"/>
  <c r="F28" i="2"/>
  <c r="E29" i="2"/>
  <c r="F29" i="2"/>
  <c r="E30" i="2"/>
  <c r="F30" i="2"/>
  <c r="E31" i="2"/>
  <c r="F31" i="2"/>
  <c r="E32" i="2"/>
  <c r="F32" i="2"/>
  <c r="B31" i="2" l="1"/>
  <c r="B30" i="7" s="1"/>
  <c r="C30" i="7" s="1"/>
  <c r="B29" i="2"/>
  <c r="B28" i="7" s="1"/>
  <c r="C28" i="7" s="1"/>
  <c r="B61" i="2"/>
  <c r="B59" i="2"/>
  <c r="B58" i="7" s="1"/>
  <c r="C58" i="7" s="1"/>
  <c r="B57" i="2"/>
  <c r="B56" i="7" s="1"/>
  <c r="C56" i="7" s="1"/>
  <c r="B55" i="2"/>
  <c r="B54" i="7" s="1"/>
  <c r="C54" i="7" s="1"/>
  <c r="B53" i="2"/>
  <c r="B52" i="7" s="1"/>
  <c r="C52" i="7" s="1"/>
  <c r="B51" i="2"/>
  <c r="B50" i="7" s="1"/>
  <c r="C50" i="7" s="1"/>
  <c r="B49" i="2"/>
  <c r="B48" i="7" s="1"/>
  <c r="C48" i="7" s="1"/>
  <c r="B47" i="2"/>
  <c r="B46" i="7" s="1"/>
  <c r="C46" i="7" s="1"/>
  <c r="B45" i="2"/>
  <c r="B44" i="7" s="1"/>
  <c r="C44" i="7" s="1"/>
  <c r="B43" i="2"/>
  <c r="B42" i="7" s="1"/>
  <c r="C42" i="7" s="1"/>
  <c r="B41" i="2"/>
  <c r="B40" i="7" s="1"/>
  <c r="C40" i="7" s="1"/>
  <c r="B39" i="2"/>
  <c r="B38" i="7" s="1"/>
  <c r="C38" i="7" s="1"/>
  <c r="B37" i="2"/>
  <c r="B36" i="7" s="1"/>
  <c r="C36" i="7" s="1"/>
  <c r="B35" i="2"/>
  <c r="B34" i="7" s="1"/>
  <c r="C34" i="7" s="1"/>
  <c r="H28" i="2"/>
  <c r="F27" i="7" s="1"/>
  <c r="G27" i="7" s="1"/>
  <c r="H27" i="2"/>
  <c r="F26" i="7" s="1"/>
  <c r="G26" i="7" s="1"/>
  <c r="H61" i="2"/>
  <c r="H59" i="2"/>
  <c r="F58" i="7" s="1"/>
  <c r="G58" i="7" s="1"/>
  <c r="H57" i="2"/>
  <c r="F56" i="7" s="1"/>
  <c r="G56" i="7" s="1"/>
  <c r="H55" i="2"/>
  <c r="F54" i="7" s="1"/>
  <c r="G54" i="7" s="1"/>
  <c r="H53" i="2"/>
  <c r="F52" i="7" s="1"/>
  <c r="G52" i="7" s="1"/>
  <c r="H51" i="2"/>
  <c r="F50" i="7" s="1"/>
  <c r="G50" i="7" s="1"/>
  <c r="H49" i="2"/>
  <c r="F48" i="7" s="1"/>
  <c r="G48" i="7" s="1"/>
  <c r="H47" i="2"/>
  <c r="F46" i="7" s="1"/>
  <c r="G46" i="7" s="1"/>
  <c r="H45" i="2"/>
  <c r="F44" i="7" s="1"/>
  <c r="G44" i="7" s="1"/>
  <c r="H43" i="2"/>
  <c r="F42" i="7" s="1"/>
  <c r="G42" i="7" s="1"/>
  <c r="H41" i="2"/>
  <c r="F40" i="7" s="1"/>
  <c r="G40" i="7" s="1"/>
  <c r="H39" i="2"/>
  <c r="F38" i="7" s="1"/>
  <c r="G38" i="7" s="1"/>
  <c r="H37" i="2"/>
  <c r="F36" i="7" s="1"/>
  <c r="G36" i="7" s="1"/>
  <c r="H35" i="2"/>
  <c r="F34" i="7" s="1"/>
  <c r="G34" i="7" s="1"/>
  <c r="H33" i="2"/>
  <c r="F32" i="7" s="1"/>
  <c r="G32" i="7" s="1"/>
  <c r="H31" i="2"/>
  <c r="F30" i="7" s="1"/>
  <c r="G30" i="7" s="1"/>
  <c r="B32" i="2"/>
  <c r="B31" i="7" s="1"/>
  <c r="C31" i="7" s="1"/>
  <c r="B30" i="2"/>
  <c r="B29" i="7" s="1"/>
  <c r="C29" i="7" s="1"/>
  <c r="B28" i="2"/>
  <c r="B27" i="7" s="1"/>
  <c r="C27" i="7" s="1"/>
  <c r="B27" i="2"/>
  <c r="B26" i="7" s="1"/>
  <c r="C26" i="7" s="1"/>
  <c r="B60" i="2"/>
  <c r="B59" i="7" s="1"/>
  <c r="C59" i="7" s="1"/>
  <c r="B58" i="2"/>
  <c r="B57" i="7" s="1"/>
  <c r="C57" i="7" s="1"/>
  <c r="B56" i="2"/>
  <c r="B55" i="7" s="1"/>
  <c r="C55" i="7" s="1"/>
  <c r="B54" i="2"/>
  <c r="B53" i="7" s="1"/>
  <c r="C53" i="7" s="1"/>
  <c r="B52" i="2"/>
  <c r="B51" i="7" s="1"/>
  <c r="C51" i="7" s="1"/>
  <c r="B50" i="2"/>
  <c r="B49" i="7" s="1"/>
  <c r="C49" i="7" s="1"/>
  <c r="B48" i="2"/>
  <c r="B47" i="7" s="1"/>
  <c r="C47" i="7" s="1"/>
  <c r="B46" i="2"/>
  <c r="B45" i="7" s="1"/>
  <c r="C45" i="7" s="1"/>
  <c r="B44" i="2"/>
  <c r="B43" i="7" s="1"/>
  <c r="C43" i="7" s="1"/>
  <c r="B42" i="2"/>
  <c r="B41" i="7" s="1"/>
  <c r="C41" i="7" s="1"/>
  <c r="B40" i="2"/>
  <c r="B39" i="7" s="1"/>
  <c r="C39" i="7" s="1"/>
  <c r="B38" i="2"/>
  <c r="B37" i="7" s="1"/>
  <c r="C37" i="7" s="1"/>
  <c r="B36" i="2"/>
  <c r="B35" i="7" s="1"/>
  <c r="C35" i="7" s="1"/>
  <c r="B34" i="2"/>
  <c r="B33" i="7" s="1"/>
  <c r="C33" i="7" s="1"/>
  <c r="B33" i="2"/>
  <c r="B32" i="7" s="1"/>
  <c r="C32" i="7" s="1"/>
  <c r="H29" i="2"/>
  <c r="F28" i="7" s="1"/>
  <c r="G28" i="7" s="1"/>
  <c r="H60" i="2"/>
  <c r="F59" i="7" s="1"/>
  <c r="G59" i="7" s="1"/>
  <c r="H58" i="2"/>
  <c r="F57" i="7" s="1"/>
  <c r="G57" i="7" s="1"/>
  <c r="H56" i="2"/>
  <c r="F55" i="7" s="1"/>
  <c r="G55" i="7" s="1"/>
  <c r="H54" i="2"/>
  <c r="F53" i="7" s="1"/>
  <c r="G53" i="7" s="1"/>
  <c r="H52" i="2"/>
  <c r="F51" i="7" s="1"/>
  <c r="G51" i="7" s="1"/>
  <c r="H50" i="2"/>
  <c r="F49" i="7" s="1"/>
  <c r="G49" i="7" s="1"/>
  <c r="H48" i="2"/>
  <c r="F47" i="7" s="1"/>
  <c r="G47" i="7" s="1"/>
  <c r="H46" i="2"/>
  <c r="F45" i="7" s="1"/>
  <c r="G45" i="7" s="1"/>
  <c r="H44" i="2"/>
  <c r="F43" i="7" s="1"/>
  <c r="G43" i="7" s="1"/>
  <c r="H42" i="2"/>
  <c r="F41" i="7" s="1"/>
  <c r="G41" i="7" s="1"/>
  <c r="H40" i="2"/>
  <c r="F39" i="7" s="1"/>
  <c r="G39" i="7" s="1"/>
  <c r="H38" i="2"/>
  <c r="F37" i="7" s="1"/>
  <c r="G37" i="7" s="1"/>
  <c r="H36" i="2"/>
  <c r="F35" i="7" s="1"/>
  <c r="G35" i="7" s="1"/>
  <c r="H34" i="2"/>
  <c r="F33" i="7" s="1"/>
  <c r="G33" i="7" s="1"/>
  <c r="H32" i="2"/>
  <c r="F31" i="7" s="1"/>
  <c r="G31" i="7" s="1"/>
  <c r="H30" i="2"/>
  <c r="F29" i="7" s="1"/>
  <c r="G29" i="7" s="1"/>
  <c r="F68" i="7" l="1"/>
  <c r="G68" i="7" s="1"/>
  <c r="F69" i="7"/>
  <c r="G69" i="7" s="1"/>
  <c r="F70" i="7"/>
  <c r="G70" i="7" s="1"/>
  <c r="F71" i="7"/>
  <c r="G71" i="7" s="1"/>
  <c r="F72" i="7"/>
  <c r="G72" i="7" s="1"/>
  <c r="F73" i="7"/>
  <c r="G73" i="7" s="1"/>
  <c r="F74" i="7"/>
  <c r="G74" i="7" s="1"/>
  <c r="F75" i="7"/>
  <c r="G75" i="7" s="1"/>
  <c r="F76" i="7"/>
  <c r="G76" i="7" s="1"/>
  <c r="F77" i="7"/>
  <c r="G77" i="7" s="1"/>
  <c r="F78" i="7"/>
  <c r="G78" i="7" s="1"/>
  <c r="F79" i="7"/>
  <c r="G79" i="7" s="1"/>
  <c r="F80" i="7"/>
  <c r="G80" i="7" s="1"/>
  <c r="F67" i="7"/>
  <c r="G67" i="7" s="1"/>
  <c r="B68" i="7"/>
  <c r="C68" i="7" s="1"/>
  <c r="B69" i="7"/>
  <c r="C69" i="7" s="1"/>
  <c r="B70" i="7"/>
  <c r="C70" i="7" s="1"/>
  <c r="B71" i="7"/>
  <c r="C71" i="7" s="1"/>
  <c r="B72" i="7"/>
  <c r="C72" i="7" s="1"/>
  <c r="B73" i="7"/>
  <c r="C73" i="7" s="1"/>
  <c r="B74" i="7"/>
  <c r="C74" i="7" s="1"/>
  <c r="B75" i="7"/>
  <c r="C75" i="7" s="1"/>
  <c r="B76" i="7"/>
  <c r="C76" i="7" s="1"/>
  <c r="B77" i="7"/>
  <c r="C77" i="7" s="1"/>
  <c r="B78" i="7"/>
  <c r="C78" i="7" s="1"/>
  <c r="B79" i="7"/>
  <c r="C79" i="7" s="1"/>
  <c r="B80" i="7"/>
  <c r="C80" i="7" s="1"/>
  <c r="B67" i="7"/>
  <c r="C67" i="7" s="1"/>
  <c r="L15" i="2"/>
  <c r="L16" i="2"/>
  <c r="L17" i="2"/>
  <c r="L18" i="2"/>
  <c r="L19" i="2"/>
  <c r="L20" i="2"/>
  <c r="L21" i="2"/>
  <c r="L22" i="2"/>
  <c r="L23" i="2"/>
  <c r="L24" i="2"/>
  <c r="L25" i="2"/>
  <c r="L26" i="2"/>
  <c r="K15" i="2"/>
  <c r="K16" i="2"/>
  <c r="K17" i="2"/>
  <c r="K18" i="2"/>
  <c r="K19" i="2"/>
  <c r="K20" i="2"/>
  <c r="K21" i="2"/>
  <c r="K22" i="2"/>
  <c r="K23" i="2"/>
  <c r="K24" i="2"/>
  <c r="K25" i="2"/>
  <c r="K26" i="2"/>
  <c r="K13" i="2"/>
  <c r="K14" i="2"/>
  <c r="L13" i="2"/>
  <c r="L14" i="2"/>
  <c r="K12" i="2"/>
  <c r="L12" i="2"/>
  <c r="C117" i="7" l="1"/>
  <c r="G117" i="7"/>
  <c r="U44" i="6"/>
  <c r="R44" i="6"/>
  <c r="R43" i="6"/>
  <c r="U43" i="6"/>
  <c r="D13" i="9" l="1"/>
  <c r="D12" i="9"/>
  <c r="F123" i="7"/>
  <c r="B123" i="7"/>
  <c r="F26" i="2"/>
  <c r="E26" i="2"/>
  <c r="F25" i="2"/>
  <c r="E25" i="2"/>
  <c r="F24" i="2"/>
  <c r="E24" i="2"/>
  <c r="F23" i="2"/>
  <c r="E23" i="2"/>
  <c r="F22" i="2"/>
  <c r="E22" i="2"/>
  <c r="F21" i="2"/>
  <c r="E21" i="2"/>
  <c r="F20" i="2"/>
  <c r="E20" i="2"/>
  <c r="F19" i="2"/>
  <c r="E19" i="2"/>
  <c r="F18" i="2"/>
  <c r="E18" i="2"/>
  <c r="F17" i="2"/>
  <c r="E17" i="2"/>
  <c r="F16" i="2"/>
  <c r="E16" i="2"/>
  <c r="F15" i="2"/>
  <c r="E15" i="2"/>
  <c r="F14" i="2"/>
  <c r="E14" i="2"/>
  <c r="F13" i="2"/>
  <c r="E13" i="2"/>
  <c r="F12" i="2"/>
  <c r="E12" i="2"/>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70" i="6"/>
  <c r="S15" i="6"/>
  <c r="W15" i="6"/>
  <c r="S16" i="6"/>
  <c r="U16" i="6"/>
  <c r="W16" i="6"/>
  <c r="M838" i="5"/>
  <c r="A838" i="5"/>
  <c r="A837" i="5"/>
  <c r="A836" i="5"/>
  <c r="A835" i="5"/>
  <c r="A834" i="5"/>
  <c r="A833" i="5"/>
  <c r="A832" i="5"/>
  <c r="A831" i="5"/>
  <c r="A830" i="5"/>
  <c r="A829" i="5"/>
  <c r="A828" i="5"/>
  <c r="A827" i="5"/>
  <c r="A826" i="5"/>
  <c r="A825" i="5"/>
  <c r="A824" i="5"/>
  <c r="A823" i="5"/>
  <c r="A822" i="5"/>
  <c r="A821" i="5"/>
  <c r="A814" i="5"/>
  <c r="A813" i="5"/>
  <c r="A812" i="5"/>
  <c r="A811" i="5"/>
  <c r="A810" i="5"/>
  <c r="A809" i="5"/>
  <c r="A808" i="5"/>
  <c r="A807" i="5"/>
  <c r="A806" i="5"/>
  <c r="A805" i="5"/>
  <c r="A804" i="5"/>
  <c r="A803" i="5"/>
  <c r="A802" i="5"/>
  <c r="A801" i="5"/>
  <c r="A800" i="5"/>
  <c r="A799" i="5"/>
  <c r="A798" i="5"/>
  <c r="A797" i="5"/>
  <c r="A790" i="5"/>
  <c r="A789" i="5"/>
  <c r="A788" i="5"/>
  <c r="A787" i="5"/>
  <c r="A786" i="5"/>
  <c r="A785" i="5"/>
  <c r="A784" i="5"/>
  <c r="A783" i="5"/>
  <c r="A782" i="5"/>
  <c r="A781" i="5"/>
  <c r="A780" i="5"/>
  <c r="A779" i="5"/>
  <c r="A778" i="5"/>
  <c r="A777" i="5"/>
  <c r="A776" i="5"/>
  <c r="A775" i="5"/>
  <c r="A774" i="5"/>
  <c r="A773"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18" i="5"/>
  <c r="A717" i="5"/>
  <c r="A716" i="5"/>
  <c r="A715" i="5"/>
  <c r="A714" i="5"/>
  <c r="A713" i="5"/>
  <c r="A712" i="5"/>
  <c r="A711" i="5"/>
  <c r="A710" i="5"/>
  <c r="A709" i="5"/>
  <c r="A708" i="5"/>
  <c r="A707" i="5"/>
  <c r="A706" i="5"/>
  <c r="A705" i="5"/>
  <c r="A704" i="5"/>
  <c r="A703" i="5"/>
  <c r="A702" i="5"/>
  <c r="A701" i="5"/>
  <c r="A694" i="5"/>
  <c r="A693" i="5"/>
  <c r="A692" i="5"/>
  <c r="A691" i="5"/>
  <c r="A690" i="5"/>
  <c r="A689" i="5"/>
  <c r="A688" i="5"/>
  <c r="A687" i="5"/>
  <c r="A686" i="5"/>
  <c r="A685" i="5"/>
  <c r="A684" i="5"/>
  <c r="A683" i="5"/>
  <c r="A682" i="5"/>
  <c r="A681" i="5"/>
  <c r="A680" i="5"/>
  <c r="A679" i="5"/>
  <c r="A678" i="5"/>
  <c r="A677" i="5"/>
  <c r="A670" i="5"/>
  <c r="A669" i="5"/>
  <c r="A668" i="5"/>
  <c r="A667" i="5"/>
  <c r="A666" i="5"/>
  <c r="A665" i="5"/>
  <c r="A664" i="5"/>
  <c r="A663" i="5"/>
  <c r="A662" i="5"/>
  <c r="A661" i="5"/>
  <c r="A660" i="5"/>
  <c r="A659" i="5"/>
  <c r="A658" i="5"/>
  <c r="A657" i="5"/>
  <c r="A656" i="5"/>
  <c r="A655" i="5"/>
  <c r="A654" i="5"/>
  <c r="A653" i="5"/>
  <c r="M598" i="5"/>
  <c r="A598" i="5"/>
  <c r="A597" i="5"/>
  <c r="A596" i="5"/>
  <c r="A595" i="5"/>
  <c r="A594" i="5"/>
  <c r="A593" i="5"/>
  <c r="A592" i="5"/>
  <c r="A591" i="5"/>
  <c r="A590" i="5"/>
  <c r="A589" i="5"/>
  <c r="A588" i="5"/>
  <c r="A587" i="5"/>
  <c r="A586" i="5"/>
  <c r="A585" i="5"/>
  <c r="A584" i="5"/>
  <c r="A583" i="5"/>
  <c r="A582" i="5"/>
  <c r="A581" i="5"/>
  <c r="A574" i="5"/>
  <c r="A573" i="5"/>
  <c r="A572" i="5"/>
  <c r="A571" i="5"/>
  <c r="A570" i="5"/>
  <c r="A569" i="5"/>
  <c r="A568" i="5"/>
  <c r="A567" i="5"/>
  <c r="A566" i="5"/>
  <c r="A565" i="5"/>
  <c r="A564" i="5"/>
  <c r="A563" i="5"/>
  <c r="A562" i="5"/>
  <c r="A561" i="5"/>
  <c r="A560" i="5"/>
  <c r="A559" i="5"/>
  <c r="A558" i="5"/>
  <c r="A557" i="5"/>
  <c r="A550" i="5"/>
  <c r="A549" i="5"/>
  <c r="A548" i="5"/>
  <c r="A547" i="5"/>
  <c r="A546" i="5"/>
  <c r="A545" i="5"/>
  <c r="A544" i="5"/>
  <c r="A543" i="5"/>
  <c r="A542" i="5"/>
  <c r="A541" i="5"/>
  <c r="A540" i="5"/>
  <c r="A539" i="5"/>
  <c r="A538" i="5"/>
  <c r="A537" i="5"/>
  <c r="A536" i="5"/>
  <c r="A535" i="5"/>
  <c r="A534" i="5"/>
  <c r="A533" i="5"/>
  <c r="A526" i="5"/>
  <c r="A525" i="5"/>
  <c r="A524" i="5"/>
  <c r="A523" i="5"/>
  <c r="A522" i="5"/>
  <c r="A521" i="5"/>
  <c r="A520" i="5"/>
  <c r="A519" i="5"/>
  <c r="A518" i="5"/>
  <c r="A517" i="5"/>
  <c r="A516" i="5"/>
  <c r="A515" i="5"/>
  <c r="A514" i="5"/>
  <c r="A513" i="5"/>
  <c r="A512" i="5"/>
  <c r="A511" i="5"/>
  <c r="A510" i="5"/>
  <c r="A509" i="5"/>
  <c r="A490" i="5"/>
  <c r="A489" i="5"/>
  <c r="A488" i="5"/>
  <c r="A487" i="5"/>
  <c r="A486" i="5"/>
  <c r="A485" i="5"/>
  <c r="A484" i="5"/>
  <c r="A483" i="5"/>
  <c r="A482" i="5"/>
  <c r="A481" i="5"/>
  <c r="A480" i="5"/>
  <c r="A479" i="5"/>
  <c r="A478" i="5"/>
  <c r="A477" i="5"/>
  <c r="A476" i="5"/>
  <c r="A475" i="5"/>
  <c r="A474" i="5"/>
  <c r="A473" i="5"/>
  <c r="A466" i="5"/>
  <c r="A465" i="5"/>
  <c r="A464" i="5"/>
  <c r="A463" i="5"/>
  <c r="A462" i="5"/>
  <c r="A461" i="5"/>
  <c r="A460" i="5"/>
  <c r="A459" i="5"/>
  <c r="A458" i="5"/>
  <c r="A457" i="5"/>
  <c r="A456" i="5"/>
  <c r="A455" i="5"/>
  <c r="A454" i="5"/>
  <c r="A453" i="5"/>
  <c r="A452" i="5"/>
  <c r="A451" i="5"/>
  <c r="A450" i="5"/>
  <c r="A449" i="5"/>
  <c r="A442" i="5"/>
  <c r="A441" i="5"/>
  <c r="A440" i="5"/>
  <c r="A439" i="5"/>
  <c r="A438" i="5"/>
  <c r="A437" i="5"/>
  <c r="A436" i="5"/>
  <c r="A435" i="5"/>
  <c r="A434" i="5"/>
  <c r="A433" i="5"/>
  <c r="A432" i="5"/>
  <c r="A431" i="5"/>
  <c r="A430" i="5"/>
  <c r="A429" i="5"/>
  <c r="A428" i="5"/>
  <c r="A427" i="5"/>
  <c r="A426" i="5"/>
  <c r="A425" i="5"/>
  <c r="A418" i="5"/>
  <c r="A417" i="5"/>
  <c r="A416" i="5"/>
  <c r="A415" i="5"/>
  <c r="A414" i="5"/>
  <c r="A413" i="5"/>
  <c r="A412" i="5"/>
  <c r="A411" i="5"/>
  <c r="A410" i="5"/>
  <c r="A409" i="5"/>
  <c r="A408" i="5"/>
  <c r="A407" i="5"/>
  <c r="A406" i="5"/>
  <c r="A405" i="5"/>
  <c r="A404" i="5"/>
  <c r="A403" i="5"/>
  <c r="A402" i="5"/>
  <c r="A401" i="5"/>
  <c r="A388" i="5"/>
  <c r="A381" i="5"/>
  <c r="A380" i="5"/>
  <c r="A379" i="5"/>
  <c r="A378" i="5"/>
  <c r="A377" i="5"/>
  <c r="A376" i="5"/>
  <c r="A375" i="5"/>
  <c r="A374" i="5"/>
  <c r="A373" i="5"/>
  <c r="A372" i="5"/>
  <c r="A371" i="5"/>
  <c r="A370" i="5"/>
  <c r="A369" i="5"/>
  <c r="A368" i="5"/>
  <c r="A367" i="5"/>
  <c r="A366" i="5"/>
  <c r="A365" i="5"/>
  <c r="A364" i="5"/>
  <c r="A357" i="5"/>
  <c r="A356" i="5"/>
  <c r="A355" i="5"/>
  <c r="A354" i="5"/>
  <c r="A353" i="5"/>
  <c r="A352" i="5"/>
  <c r="A351" i="5"/>
  <c r="A350" i="5"/>
  <c r="A349" i="5"/>
  <c r="A348" i="5"/>
  <c r="A347" i="5"/>
  <c r="A346" i="5"/>
  <c r="A345" i="5"/>
  <c r="A344" i="5"/>
  <c r="A343" i="5"/>
  <c r="A342" i="5"/>
  <c r="A341" i="5"/>
  <c r="A340" i="5"/>
  <c r="A333" i="5"/>
  <c r="A332" i="5"/>
  <c r="A331" i="5"/>
  <c r="A330" i="5"/>
  <c r="A329" i="5"/>
  <c r="A328" i="5"/>
  <c r="A327" i="5"/>
  <c r="A326" i="5"/>
  <c r="A325" i="5"/>
  <c r="A324" i="5"/>
  <c r="A323" i="5"/>
  <c r="A322" i="5"/>
  <c r="A321" i="5"/>
  <c r="A320" i="5"/>
  <c r="A319" i="5"/>
  <c r="A318" i="5"/>
  <c r="A317" i="5"/>
  <c r="A316" i="5"/>
  <c r="A297" i="5"/>
  <c r="A296" i="5"/>
  <c r="A295" i="5"/>
  <c r="A294" i="5"/>
  <c r="A293" i="5"/>
  <c r="A292" i="5"/>
  <c r="A291" i="5"/>
  <c r="A290" i="5"/>
  <c r="A289" i="5"/>
  <c r="A288" i="5"/>
  <c r="A287" i="5"/>
  <c r="A286" i="5"/>
  <c r="A303" i="5"/>
  <c r="A302" i="5"/>
  <c r="A301" i="5"/>
  <c r="A300" i="5"/>
  <c r="A299" i="5"/>
  <c r="A29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304" i="5"/>
  <c r="A305" i="5"/>
  <c r="A306" i="5"/>
  <c r="A307" i="5"/>
  <c r="A308" i="5"/>
  <c r="A309" i="5"/>
  <c r="A310" i="5"/>
  <c r="A311" i="5"/>
  <c r="A312" i="5"/>
  <c r="A313" i="5"/>
  <c r="A314" i="5"/>
  <c r="A315" i="5"/>
  <c r="A334" i="5"/>
  <c r="A335" i="5"/>
  <c r="A336" i="5"/>
  <c r="A337" i="5"/>
  <c r="A338" i="5"/>
  <c r="A339" i="5"/>
  <c r="A358" i="5"/>
  <c r="A359" i="5"/>
  <c r="A360" i="5"/>
  <c r="A361" i="5"/>
  <c r="A362" i="5"/>
  <c r="A363" i="5"/>
  <c r="A382" i="5"/>
  <c r="A383" i="5"/>
  <c r="A384" i="5"/>
  <c r="A385" i="5"/>
  <c r="A386" i="5"/>
  <c r="A387" i="5"/>
  <c r="A389" i="5"/>
  <c r="A390" i="5"/>
  <c r="A391" i="5"/>
  <c r="A392" i="5"/>
  <c r="A393" i="5"/>
  <c r="A394" i="5"/>
  <c r="A395" i="5"/>
  <c r="A396" i="5"/>
  <c r="A397" i="5"/>
  <c r="A398" i="5"/>
  <c r="A399" i="5"/>
  <c r="A400" i="5"/>
  <c r="A419" i="5"/>
  <c r="A420" i="5"/>
  <c r="A421" i="5"/>
  <c r="A422" i="5"/>
  <c r="A423" i="5"/>
  <c r="A424" i="5"/>
  <c r="A443" i="5"/>
  <c r="A444" i="5"/>
  <c r="A445" i="5"/>
  <c r="A446" i="5"/>
  <c r="A447" i="5"/>
  <c r="A448" i="5"/>
  <c r="A467" i="5"/>
  <c r="A468" i="5"/>
  <c r="A469" i="5"/>
  <c r="A470" i="5"/>
  <c r="A471" i="5"/>
  <c r="A472" i="5"/>
  <c r="A491" i="5"/>
  <c r="A492" i="5"/>
  <c r="A493" i="5"/>
  <c r="A494" i="5"/>
  <c r="A495" i="5"/>
  <c r="A496" i="5"/>
  <c r="A497" i="5"/>
  <c r="A498" i="5"/>
  <c r="A499" i="5"/>
  <c r="A500" i="5"/>
  <c r="A501" i="5"/>
  <c r="A502" i="5"/>
  <c r="A503" i="5"/>
  <c r="A504" i="5"/>
  <c r="A505" i="5"/>
  <c r="A506" i="5"/>
  <c r="A507" i="5"/>
  <c r="A508" i="5"/>
  <c r="A527" i="5"/>
  <c r="A528" i="5"/>
  <c r="A529" i="5"/>
  <c r="A530" i="5"/>
  <c r="A531" i="5"/>
  <c r="A532" i="5"/>
  <c r="A551" i="5"/>
  <c r="A552" i="5"/>
  <c r="A553" i="5"/>
  <c r="A554" i="5"/>
  <c r="A555" i="5"/>
  <c r="A556" i="5"/>
  <c r="A575" i="5"/>
  <c r="A576" i="5"/>
  <c r="A577" i="5"/>
  <c r="A578" i="5"/>
  <c r="A579" i="5"/>
  <c r="A580"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71" i="5"/>
  <c r="A672" i="5"/>
  <c r="A673" i="5"/>
  <c r="A674" i="5"/>
  <c r="A675" i="5"/>
  <c r="A676" i="5"/>
  <c r="A695" i="5"/>
  <c r="A696" i="5"/>
  <c r="A697" i="5"/>
  <c r="A698" i="5"/>
  <c r="A699" i="5"/>
  <c r="A700" i="5"/>
  <c r="A719" i="5"/>
  <c r="A720" i="5"/>
  <c r="A721" i="5"/>
  <c r="A722" i="5"/>
  <c r="A723" i="5"/>
  <c r="A724" i="5"/>
  <c r="A767" i="5"/>
  <c r="A768" i="5"/>
  <c r="A769" i="5"/>
  <c r="A770" i="5"/>
  <c r="A771" i="5"/>
  <c r="A772" i="5"/>
  <c r="A791" i="5"/>
  <c r="A792" i="5"/>
  <c r="A793" i="5"/>
  <c r="A794" i="5"/>
  <c r="A795" i="5"/>
  <c r="A796" i="5"/>
  <c r="A815" i="5"/>
  <c r="A816" i="5"/>
  <c r="A817" i="5"/>
  <c r="A818" i="5"/>
  <c r="A819" i="5"/>
  <c r="A820"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71" i="5"/>
  <c r="A72" i="5"/>
  <c r="A73" i="5"/>
  <c r="A74" i="5"/>
  <c r="A75" i="5"/>
  <c r="A76" i="5"/>
  <c r="A77" i="5"/>
  <c r="A78" i="5"/>
  <c r="A70" i="5"/>
  <c r="H17" i="2" l="1"/>
  <c r="F16" i="7" s="1"/>
  <c r="G16" i="7" s="1"/>
  <c r="H12" i="2"/>
  <c r="F11" i="7" s="1"/>
  <c r="G11" i="7" s="1"/>
  <c r="B12" i="2"/>
  <c r="B14" i="2"/>
  <c r="B13" i="7" s="1"/>
  <c r="C13" i="7" s="1"/>
  <c r="H14" i="2"/>
  <c r="F13" i="7" s="1"/>
  <c r="G13" i="7" s="1"/>
  <c r="H16" i="2"/>
  <c r="F15" i="7" s="1"/>
  <c r="G15" i="7" s="1"/>
  <c r="B16" i="2"/>
  <c r="B15" i="7" s="1"/>
  <c r="C15" i="7" s="1"/>
  <c r="H18" i="2"/>
  <c r="F17" i="7" s="1"/>
  <c r="G17" i="7" s="1"/>
  <c r="B18" i="2"/>
  <c r="B17" i="7" s="1"/>
  <c r="C17" i="7" s="1"/>
  <c r="H20" i="2"/>
  <c r="F19" i="7" s="1"/>
  <c r="G19" i="7" s="1"/>
  <c r="B20" i="2"/>
  <c r="B19" i="7" s="1"/>
  <c r="C19" i="7" s="1"/>
  <c r="H22" i="2"/>
  <c r="B22" i="2"/>
  <c r="B21" i="7" s="1"/>
  <c r="C21" i="7" s="1"/>
  <c r="H24" i="2"/>
  <c r="F23" i="7" s="1"/>
  <c r="G23" i="7" s="1"/>
  <c r="B24" i="2"/>
  <c r="B23" i="7" s="1"/>
  <c r="C23" i="7" s="1"/>
  <c r="H26" i="2"/>
  <c r="F25" i="7" s="1"/>
  <c r="G25" i="7" s="1"/>
  <c r="B26" i="2"/>
  <c r="H13" i="2"/>
  <c r="F12" i="7" s="1"/>
  <c r="G12" i="7" s="1"/>
  <c r="B13" i="2"/>
  <c r="B12" i="7" s="1"/>
  <c r="C12" i="7" s="1"/>
  <c r="H15" i="2"/>
  <c r="F14" i="7" s="1"/>
  <c r="G14" i="7" s="1"/>
  <c r="B15" i="2"/>
  <c r="B14" i="7" s="1"/>
  <c r="C14" i="7" s="1"/>
  <c r="B17" i="2"/>
  <c r="B16" i="7" s="1"/>
  <c r="C16" i="7" s="1"/>
  <c r="H19" i="2"/>
  <c r="F18" i="7" s="1"/>
  <c r="G18" i="7" s="1"/>
  <c r="B19" i="2"/>
  <c r="B18" i="7" s="1"/>
  <c r="C18" i="7" s="1"/>
  <c r="H21" i="2"/>
  <c r="F20" i="7" s="1"/>
  <c r="G20" i="7" s="1"/>
  <c r="B21" i="2"/>
  <c r="B20" i="7" s="1"/>
  <c r="C20" i="7" s="1"/>
  <c r="H23" i="2"/>
  <c r="B23" i="2"/>
  <c r="B22" i="7" s="1"/>
  <c r="C22" i="7" s="1"/>
  <c r="H25" i="2"/>
  <c r="F24" i="7" s="1"/>
  <c r="G24" i="7" s="1"/>
  <c r="B25" i="2"/>
  <c r="B24" i="7" s="1"/>
  <c r="C24" i="7" s="1"/>
  <c r="F22" i="7"/>
  <c r="G22" i="7" s="1"/>
  <c r="F21" i="7"/>
  <c r="G21" i="7" s="1"/>
  <c r="F60" i="7" l="1"/>
  <c r="G60" i="7" s="1"/>
  <c r="B60" i="7"/>
  <c r="C60" i="7" s="1"/>
  <c r="B25" i="7"/>
  <c r="C25" i="7" s="1"/>
  <c r="B11" i="7"/>
  <c r="C11" i="7" s="1"/>
  <c r="G61" i="7"/>
  <c r="E13" i="9" l="1"/>
  <c r="F13" i="9"/>
  <c r="C61" i="7"/>
  <c r="P25" i="7"/>
  <c r="S25" i="7"/>
  <c r="T25" i="7"/>
  <c r="F16" i="6"/>
  <c r="H16" i="6"/>
  <c r="J16" i="6"/>
  <c r="F17" i="6"/>
  <c r="H17" i="6"/>
  <c r="J17" i="6"/>
  <c r="E12" i="9" l="1"/>
  <c r="F12" i="9"/>
  <c r="E61" i="7"/>
  <c r="E14" i="9" s="1"/>
  <c r="F124" i="7"/>
  <c r="I63" i="7" s="1"/>
  <c r="Q25" i="7"/>
  <c r="R25" i="7"/>
  <c r="R41" i="5"/>
  <c r="R42" i="5"/>
  <c r="R43" i="5"/>
  <c r="R44" i="5"/>
  <c r="T24" i="7"/>
  <c r="Q28" i="7" s="1"/>
  <c r="S24" i="7"/>
  <c r="R24" i="7"/>
  <c r="P24" i="7"/>
  <c r="B124" i="7" s="1"/>
  <c r="F29" i="9" s="1"/>
  <c r="F28" i="9" l="1"/>
  <c r="F30" i="9" s="1"/>
  <c r="F6" i="9"/>
  <c r="P28" i="7"/>
  <c r="G63" i="7"/>
  <c r="I64" i="7"/>
  <c r="J59" i="7" s="1"/>
  <c r="G64" i="7" l="1"/>
  <c r="E120" i="7"/>
  <c r="D14" i="9" s="1"/>
  <c r="E63" i="7" l="1"/>
  <c r="F14" i="9" l="1"/>
  <c r="D6" i="9"/>
  <c r="F35" i="9"/>
  <c r="F38" i="9"/>
  <c r="F37" i="9"/>
  <c r="F36" i="9"/>
  <c r="A10" i="9"/>
  <c r="E64" i="7"/>
  <c r="J57" i="7" s="1"/>
  <c r="A4" i="9" s="1"/>
</calcChain>
</file>

<file path=xl/sharedStrings.xml><?xml version="1.0" encoding="utf-8"?>
<sst xmlns="http://schemas.openxmlformats.org/spreadsheetml/2006/main" count="23275" uniqueCount="130">
  <si>
    <t>Rung Spacing</t>
  </si>
  <si>
    <t>6"</t>
  </si>
  <si>
    <t>9"</t>
  </si>
  <si>
    <t>12"</t>
  </si>
  <si>
    <t>18"</t>
  </si>
  <si>
    <t xml:space="preserve">Ventialated </t>
  </si>
  <si>
    <t>Solid</t>
  </si>
  <si>
    <t>LOE-55</t>
  </si>
  <si>
    <t>LOE-75</t>
  </si>
  <si>
    <t>LOE-100</t>
  </si>
  <si>
    <t>HDG</t>
  </si>
  <si>
    <t>SS</t>
  </si>
  <si>
    <t>Metric</t>
  </si>
  <si>
    <t>English</t>
  </si>
  <si>
    <t>kg/m to lbs/ft</t>
  </si>
  <si>
    <t>m to ft</t>
  </si>
  <si>
    <t>kg to lbs</t>
  </si>
  <si>
    <t>Load (kg/m)</t>
  </si>
  <si>
    <t>Pre Galv</t>
  </si>
  <si>
    <t>Tray Weights(kg/m)</t>
  </si>
  <si>
    <t>Support Spans(m)</t>
  </si>
  <si>
    <t>TOE-100</t>
  </si>
  <si>
    <t>OE100</t>
  </si>
  <si>
    <t>OE125</t>
  </si>
  <si>
    <t>OE150</t>
  </si>
  <si>
    <t>OE150 Nema 20C</t>
  </si>
  <si>
    <t>mm to in</t>
  </si>
  <si>
    <t>Width(mm)</t>
  </si>
  <si>
    <t xml:space="preserve"> </t>
  </si>
  <si>
    <t>Straight Sections</t>
  </si>
  <si>
    <t>Lengths</t>
  </si>
  <si>
    <t>Widths</t>
  </si>
  <si>
    <t>Fittings</t>
  </si>
  <si>
    <t>OE</t>
  </si>
  <si>
    <t>Side rail Height</t>
  </si>
  <si>
    <t>Finish</t>
  </si>
  <si>
    <t>LOE</t>
  </si>
  <si>
    <t>Nema 20 C</t>
  </si>
  <si>
    <t>Weight per straight section</t>
  </si>
  <si>
    <t>Total Weight of straight sections</t>
  </si>
  <si>
    <t>Radius</t>
  </si>
  <si>
    <t>Qty</t>
  </si>
  <si>
    <t>Alll SS</t>
  </si>
  <si>
    <t>Straights</t>
  </si>
  <si>
    <t>Bline</t>
  </si>
  <si>
    <t>Deg</t>
  </si>
  <si>
    <t>Ogeland Weight calculations</t>
  </si>
  <si>
    <t>Rung Spacing 300</t>
  </si>
  <si>
    <t>Type</t>
  </si>
  <si>
    <t>Height</t>
  </si>
  <si>
    <t>Material</t>
  </si>
  <si>
    <t>Rung Shape</t>
  </si>
  <si>
    <t>Rung Orientation</t>
  </si>
  <si>
    <t>Thickness</t>
  </si>
  <si>
    <t>Slots</t>
  </si>
  <si>
    <t>Width</t>
  </si>
  <si>
    <t>Angle</t>
  </si>
  <si>
    <t>Weight (kg)</t>
  </si>
  <si>
    <t>LHB</t>
  </si>
  <si>
    <t>G</t>
  </si>
  <si>
    <t>C</t>
  </si>
  <si>
    <t>A</t>
  </si>
  <si>
    <t>No</t>
  </si>
  <si>
    <t>X</t>
  </si>
  <si>
    <t>Weight</t>
  </si>
  <si>
    <t>LVI</t>
  </si>
  <si>
    <t>LVO</t>
  </si>
  <si>
    <t>LHT</t>
  </si>
  <si>
    <t>LHX</t>
  </si>
  <si>
    <t>B-Line Weight Calculations</t>
  </si>
  <si>
    <t>Ogeland Fitting Weight</t>
  </si>
  <si>
    <t>B-Line Fitting Weight</t>
  </si>
  <si>
    <t>Lookup Value</t>
  </si>
  <si>
    <t>LHX,150,X,1.5,600,450,900</t>
  </si>
  <si>
    <t>LRX</t>
  </si>
  <si>
    <t>Strength to Weight</t>
  </si>
  <si>
    <t>Competitor</t>
  </si>
  <si>
    <t xml:space="preserve">Width </t>
  </si>
  <si>
    <t xml:space="preserve">Length </t>
  </si>
  <si>
    <t>Side Rail Height</t>
  </si>
  <si>
    <t>Tray _WD</t>
  </si>
  <si>
    <t>Tray_HT</t>
  </si>
  <si>
    <t>Ogeland Straight Weight</t>
  </si>
  <si>
    <t>B-Line Straight Weight</t>
  </si>
  <si>
    <t>Weight Savings</t>
  </si>
  <si>
    <t>Total</t>
  </si>
  <si>
    <t>Straight Section</t>
  </si>
  <si>
    <t>Series</t>
  </si>
  <si>
    <t>HPL</t>
  </si>
  <si>
    <t>Fittings Type</t>
  </si>
  <si>
    <t>HB</t>
  </si>
  <si>
    <t>VI</t>
  </si>
  <si>
    <t>VO</t>
  </si>
  <si>
    <t>HT</t>
  </si>
  <si>
    <t>HX</t>
  </si>
  <si>
    <t>Section A - Straights</t>
  </si>
  <si>
    <t>Section B - Fittings</t>
  </si>
  <si>
    <t>HPL Series Cable Ladder Weight Savings Calculator</t>
  </si>
  <si>
    <t>The HPL Series Advantage</t>
  </si>
  <si>
    <t>Summary</t>
  </si>
  <si>
    <t>Weight Saved</t>
  </si>
  <si>
    <t>Strength Increase</t>
  </si>
  <si>
    <t>Strength to Weight Ratio</t>
  </si>
  <si>
    <t>Total Ladder Weight Savings</t>
  </si>
  <si>
    <t>Competitive Weight</t>
  </si>
  <si>
    <t>HPL Series Weight</t>
  </si>
  <si>
    <t>Utilizing the HPL Series Cable Ladder will increase the load performance of the ladder system.  All B-Line tests are in accordance with IEC 61537 Test Type II and are tested at worst case 900mm widths.  Improvements in load performance are as follows:</t>
  </si>
  <si>
    <t>HPL Series Load</t>
  </si>
  <si>
    <t>Competitive Load</t>
  </si>
  <si>
    <t>HPL Advantage</t>
  </si>
  <si>
    <t>150mm</t>
  </si>
  <si>
    <t>3m</t>
  </si>
  <si>
    <t>125mm</t>
  </si>
  <si>
    <t>Strength to weight ratio is calculated by dividing load (kg/m) by weight (kg/m).  The HPL Series Cable Ladder improves the strength to weight ratio, resulting in more strength with less weight.  Below is a comparison of the HPL Series strength to weight ratio versus the competition.</t>
  </si>
  <si>
    <t>HPL Series Strength to Weight</t>
  </si>
  <si>
    <t>Total Project Weight Savings</t>
  </si>
  <si>
    <t>HPL Ladder Weight Savings</t>
  </si>
  <si>
    <t>Topside Support Savings</t>
  </si>
  <si>
    <t>Bottom Side Support Savings</t>
  </si>
  <si>
    <t xml:space="preserve">The HPL Series Cable Ladder will save a total of XX kgs versus competitive cable ladder systems.  In addition to the weight savings, the system load will be increased by XX%.  The combination of the lower weight and higher strength results in a strength to weight ratio of XX.X.  When selecting and specifying cable ladder, this strength to weight ratio should used to ensure both strength and weight are maximized for the highest performance        
</t>
  </si>
  <si>
    <t>Competition Strength to Weight</t>
  </si>
  <si>
    <t>6m</t>
  </si>
  <si>
    <t>SS6</t>
  </si>
  <si>
    <t>xxx</t>
  </si>
  <si>
    <t>Advantage</t>
  </si>
  <si>
    <t>The High Performance Ladder (HPL) Series is a high performance cable ladder system designed to save weight while improving performance versus competitive cable ladder systems. The HPL Series is designed with I-Beam construction to maximize the efficiency of the stainless steel 316 material.  Due to this design, weight is saved while strength is increased. This calculator provides detailed weight savings and strength improvement analysis for any bill of material.  For more information, please visit www.cooperbline.com/hpl</t>
  </si>
  <si>
    <t>Instructions: Input the complete project bill of material for ladder straight sections and fittings.  Enter the straight section bill of material into Section A and the fitting bill of material into Section B below.  Once the entire bill of material has been entered, click 'RESULTS' to view a summary of the total weight savings that the HPL Series Cable Ladder will provide for this bill of material.</t>
  </si>
  <si>
    <t>Insert bill of materials for straight sections below.  Use the drop down menus to select the siderail height, width, length, and total quantity.</t>
  </si>
  <si>
    <t>Insert bill of materials for fittings below.  Use the drop down menus to select the fitting type, siderail height, width, angle, radius and total quantity.</t>
  </si>
  <si>
    <t>Offshore Technology Conference white paper 5257, written by N.G. Boyd, references four tons of total weight saved for every ton of cable ladder weight saved.  Applying this principle to offshore projects recognizes significant savings beyond the weight savings of the cable ladder alone.  For this bill of material the total weight savings in offshore applications is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</si>
</sst>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
    <numFmt numFmtId="165" formatCode="0.0%"/>
    <numFmt numFmtId="166" formatCode="_(* #,##0_);_(* \(#,##0\);_(* &quot;-&quot;??_);_(@_)"/>
  </numFmts>
  <fonts count="18" x14ac:knownFonts="1">
    <font>
      <sz val="11"/>
      <color theme="1"/>
      <name val="Calibri"/>
      <family val="2"/>
      <scheme val="minor"/>
    </font>
    <font>
      <sz val="22"/>
      <color theme="1"/>
      <name val="Calibri"/>
      <family val="2"/>
      <scheme val="minor"/>
    </font>
    <font>
      <b/>
      <sz val="11"/>
      <color theme="1"/>
      <name val="Calibri"/>
      <family val="2"/>
      <scheme val="minor"/>
    </font>
    <font>
      <sz val="10"/>
      <color rgb="FFFF0000"/>
      <name val="Calibri"/>
      <family val="2"/>
      <scheme val="minor"/>
    </font>
    <font>
      <b/>
      <sz val="11"/>
      <color theme="0"/>
      <name val="Calibri"/>
      <family val="2"/>
      <scheme val="minor"/>
    </font>
    <font>
      <sz val="8"/>
      <name val="Calibri"/>
      <family val="2"/>
      <scheme val="minor"/>
    </font>
    <font>
      <sz val="10"/>
      <color rgb="FF0070C0"/>
      <name val="Calibri"/>
      <family val="2"/>
      <scheme val="minor"/>
    </font>
    <font>
      <b/>
      <i/>
      <u/>
      <sz val="10"/>
      <color rgb="FF0070C0"/>
      <name val="Calibri"/>
      <family val="2"/>
      <scheme val="minor"/>
    </font>
    <font>
      <sz val="10"/>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u/>
      <sz val="14"/>
      <color theme="1"/>
      <name val="Calibri"/>
      <family val="2"/>
      <scheme val="minor"/>
    </font>
    <font>
      <b/>
      <sz val="9"/>
      <color theme="1"/>
      <name val="Calibri"/>
      <family val="2"/>
      <scheme val="minor"/>
    </font>
    <font>
      <sz val="11"/>
      <name val="Calibri"/>
      <family val="2"/>
      <scheme val="minor"/>
    </font>
    <font>
      <b/>
      <sz val="16"/>
      <name val="Calibri"/>
      <family val="2"/>
      <scheme val="minor"/>
    </font>
    <font>
      <b/>
      <sz val="12"/>
      <name val="Calibri"/>
      <family val="2"/>
      <scheme val="minor"/>
    </font>
    <font>
      <b/>
      <sz val="2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3"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right/>
      <top/>
      <bottom style="double">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9" fillId="0" borderId="0" applyFont="0" applyFill="0" applyBorder="0" applyAlignment="0" applyProtection="0"/>
    <xf numFmtId="43" fontId="9" fillId="0" borderId="0" applyFont="0" applyFill="0" applyBorder="0" applyAlignment="0" applyProtection="0"/>
  </cellStyleXfs>
  <cellXfs count="133">
    <xf numFmtId="0" fontId="0" fillId="0" borderId="0" xfId="0"/>
    <xf numFmtId="0" fontId="0" fillId="0" borderId="1" xfId="0" applyBorder="1"/>
    <xf numFmtId="0" fontId="0" fillId="0" borderId="0" xfId="0" applyBorder="1"/>
    <xf numFmtId="0" fontId="0" fillId="0" borderId="2" xfId="0" applyBorder="1"/>
    <xf numFmtId="0" fontId="0" fillId="0" borderId="0" xfId="0" applyFill="1"/>
    <xf numFmtId="0" fontId="0" fillId="0" borderId="0" xfId="0" applyFill="1" applyBorder="1"/>
    <xf numFmtId="0" fontId="0" fillId="0" borderId="0" xfId="0" applyFill="1" applyAlignment="1">
      <alignment horizontal="left"/>
    </xf>
    <xf numFmtId="0" fontId="1" fillId="0" borderId="0" xfId="0" applyFont="1"/>
    <xf numFmtId="0" fontId="0" fillId="0" borderId="1" xfId="0" applyFill="1" applyBorder="1"/>
    <xf numFmtId="0" fontId="0" fillId="0" borderId="0" xfId="0" applyNumberFormat="1" applyAlignment="1">
      <alignment horizontal="left"/>
    </xf>
    <xf numFmtId="0" fontId="0" fillId="0" borderId="0" xfId="0" applyAlignment="1">
      <alignment horizontal="left"/>
    </xf>
    <xf numFmtId="164" fontId="0" fillId="0" borderId="0" xfId="0" applyNumberFormat="1" applyAlignment="1">
      <alignment horizontal="left"/>
    </xf>
    <xf numFmtId="0" fontId="0" fillId="0" borderId="2" xfId="0" applyNumberFormat="1" applyBorder="1" applyAlignment="1">
      <alignment horizontal="left"/>
    </xf>
    <xf numFmtId="0" fontId="0" fillId="0" borderId="2" xfId="0" applyBorder="1" applyAlignment="1">
      <alignment horizontal="left"/>
    </xf>
    <xf numFmtId="0" fontId="0" fillId="0" borderId="0" xfId="0" applyFill="1" applyBorder="1" applyAlignment="1">
      <alignment horizontal="left"/>
    </xf>
    <xf numFmtId="0" fontId="0" fillId="0" borderId="2" xfId="0" applyFill="1" applyBorder="1" applyAlignment="1">
      <alignment horizontal="left"/>
    </xf>
    <xf numFmtId="0" fontId="0" fillId="0" borderId="1" xfId="0" applyBorder="1" applyAlignment="1">
      <alignment horizontal="left"/>
    </xf>
    <xf numFmtId="0" fontId="0" fillId="0" borderId="1" xfId="0" applyBorder="1" applyAlignment="1">
      <alignment horizontal="right"/>
    </xf>
    <xf numFmtId="164" fontId="0" fillId="0" borderId="1" xfId="0" applyNumberFormat="1" applyBorder="1" applyAlignment="1">
      <alignment horizontal="left"/>
    </xf>
    <xf numFmtId="0" fontId="0" fillId="0" borderId="1" xfId="0" applyFill="1" applyBorder="1" applyAlignment="1">
      <alignment horizontal="left"/>
    </xf>
    <xf numFmtId="0" fontId="0" fillId="0" borderId="1" xfId="0" applyNumberFormat="1" applyBorder="1" applyAlignment="1">
      <alignment horizontal="right"/>
    </xf>
    <xf numFmtId="164" fontId="0" fillId="2" borderId="0" xfId="0" applyNumberFormat="1" applyFill="1" applyAlignment="1">
      <alignment horizontal="left"/>
    </xf>
    <xf numFmtId="0" fontId="0" fillId="4" borderId="1" xfId="0" applyFill="1" applyBorder="1"/>
    <xf numFmtId="0" fontId="0" fillId="2" borderId="0" xfId="0" applyFill="1"/>
    <xf numFmtId="0" fontId="2" fillId="0" borderId="9" xfId="0" applyFont="1" applyBorder="1" applyAlignment="1">
      <alignment horizontal="center"/>
    </xf>
    <xf numFmtId="0" fontId="2" fillId="0" borderId="0" xfId="0" applyFont="1" applyAlignment="1">
      <alignment horizontal="center"/>
    </xf>
    <xf numFmtId="0" fontId="0" fillId="5" borderId="0" xfId="0" applyFill="1"/>
    <xf numFmtId="0" fontId="0" fillId="6" borderId="0" xfId="0" applyFill="1"/>
    <xf numFmtId="0" fontId="0" fillId="7" borderId="0" xfId="0" applyFill="1"/>
    <xf numFmtId="0" fontId="0" fillId="0" borderId="1" xfId="0" applyFont="1" applyFill="1" applyBorder="1" applyAlignment="1" applyProtection="1">
      <alignment horizontal="right"/>
      <protection locked="0"/>
    </xf>
    <xf numFmtId="0" fontId="0" fillId="0" borderId="1" xfId="0" applyFill="1" applyBorder="1" applyProtection="1">
      <protection locked="0"/>
    </xf>
    <xf numFmtId="0" fontId="3" fillId="0" borderId="0" xfId="0" applyFont="1" applyBorder="1" applyAlignment="1">
      <alignment horizontal="left" vertical="top"/>
    </xf>
    <xf numFmtId="0" fontId="0" fillId="0" borderId="0" xfId="0" applyBorder="1" applyAlignment="1">
      <alignment vertical="center"/>
    </xf>
    <xf numFmtId="0" fontId="2" fillId="0" borderId="16" xfId="0" applyFont="1" applyFill="1" applyBorder="1" applyAlignment="1">
      <alignment horizontal="center" vertical="center"/>
    </xf>
    <xf numFmtId="0" fontId="2" fillId="0" borderId="17" xfId="0" applyFont="1" applyBorder="1" applyAlignment="1">
      <alignment horizontal="center" vertical="center" wrapText="1"/>
    </xf>
    <xf numFmtId="0" fontId="2" fillId="0" borderId="17"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19" xfId="0" applyFont="1" applyBorder="1" applyAlignment="1">
      <alignment horizont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5" fillId="0" borderId="0" xfId="0" applyFont="1" applyBorder="1" applyAlignment="1">
      <alignment vertical="top" wrapText="1"/>
    </xf>
    <xf numFmtId="0" fontId="7" fillId="0" borderId="0" xfId="0" applyFont="1" applyBorder="1" applyAlignment="1">
      <alignment vertical="top"/>
    </xf>
    <xf numFmtId="0" fontId="6" fillId="0" borderId="0" xfId="0" applyFont="1" applyBorder="1" applyAlignment="1">
      <alignment vertical="top"/>
    </xf>
    <xf numFmtId="0" fontId="12" fillId="0" borderId="0" xfId="0" applyFont="1" applyAlignment="1">
      <alignment vertical="center"/>
    </xf>
    <xf numFmtId="0" fontId="0" fillId="0" borderId="21" xfId="0" applyBorder="1"/>
    <xf numFmtId="0" fontId="0" fillId="0" borderId="0" xfId="0" applyAlignment="1">
      <alignment horizontal="left" vertical="center" wrapText="1"/>
    </xf>
    <xf numFmtId="0" fontId="13" fillId="0" borderId="0" xfId="0" applyFont="1" applyAlignment="1">
      <alignment horizontal="center" vertical="center" wrapText="1"/>
    </xf>
    <xf numFmtId="0" fontId="2" fillId="0" borderId="0" xfId="0" applyFont="1" applyAlignment="1">
      <alignment horizontal="left" vertical="center" wrapText="1"/>
    </xf>
    <xf numFmtId="0" fontId="0" fillId="0" borderId="1" xfId="0" applyBorder="1" applyAlignment="1">
      <alignment horizontal="center" vertical="center" wrapText="1"/>
    </xf>
    <xf numFmtId="0" fontId="13"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2" xfId="0" applyBorder="1" applyAlignment="1">
      <alignment horizontal="center" vertical="center" wrapText="1"/>
    </xf>
    <xf numFmtId="0" fontId="2" fillId="0" borderId="0" xfId="0" applyFont="1" applyBorder="1" applyAlignment="1">
      <alignment horizontal="center" vertical="center" wrapText="1"/>
    </xf>
    <xf numFmtId="0" fontId="0" fillId="0" borderId="0" xfId="0" applyBorder="1" applyAlignment="1">
      <alignment horizontal="left" vertical="center" wrapText="1"/>
    </xf>
    <xf numFmtId="0" fontId="0" fillId="0" borderId="0" xfId="0" applyFont="1" applyBorder="1" applyAlignment="1">
      <alignment horizontal="center" vertical="center" wrapText="1"/>
    </xf>
    <xf numFmtId="0" fontId="0" fillId="0" borderId="22" xfId="0" applyFont="1" applyBorder="1" applyAlignment="1">
      <alignment horizontal="center" vertical="center" wrapText="1"/>
    </xf>
    <xf numFmtId="0" fontId="0" fillId="2" borderId="1" xfId="0" applyFill="1" applyBorder="1"/>
    <xf numFmtId="0" fontId="0" fillId="0" borderId="0" xfId="0" applyNumberFormat="1"/>
    <xf numFmtId="2" fontId="0" fillId="3" borderId="0" xfId="0" applyNumberFormat="1" applyFill="1"/>
    <xf numFmtId="2" fontId="0" fillId="0" borderId="0" xfId="0" applyNumberFormat="1"/>
    <xf numFmtId="0" fontId="10" fillId="0" borderId="0" xfId="0" applyFont="1"/>
    <xf numFmtId="2" fontId="2" fillId="0" borderId="0" xfId="0" applyNumberFormat="1" applyFont="1" applyBorder="1" applyAlignment="1">
      <alignment horizontal="center" vertical="center" wrapText="1"/>
    </xf>
    <xf numFmtId="0" fontId="0" fillId="0" borderId="7" xfId="0" applyFont="1" applyBorder="1" applyAlignment="1">
      <alignment vertical="center" wrapText="1"/>
    </xf>
    <xf numFmtId="0" fontId="14" fillId="0" borderId="1" xfId="0" applyFont="1" applyFill="1" applyBorder="1" applyAlignment="1">
      <alignment horizontal="center" vertical="center" wrapText="1"/>
    </xf>
    <xf numFmtId="0" fontId="2" fillId="0" borderId="22" xfId="0" applyFont="1" applyBorder="1" applyAlignment="1">
      <alignment horizontal="center" vertical="center" wrapText="1"/>
    </xf>
    <xf numFmtId="0" fontId="10" fillId="0" borderId="1" xfId="0" applyFont="1" applyBorder="1"/>
    <xf numFmtId="0" fontId="2" fillId="0" borderId="1" xfId="0" applyFont="1" applyBorder="1"/>
    <xf numFmtId="10" fontId="0" fillId="0" borderId="0" xfId="0" applyNumberFormat="1"/>
    <xf numFmtId="2" fontId="0" fillId="0" borderId="0" xfId="1" applyNumberFormat="1" applyFont="1"/>
    <xf numFmtId="0" fontId="0" fillId="0" borderId="22" xfId="0" applyFont="1" applyBorder="1" applyAlignment="1">
      <alignment horizontal="center" vertical="center"/>
    </xf>
    <xf numFmtId="165" fontId="2" fillId="0" borderId="0" xfId="1" applyNumberFormat="1" applyFont="1" applyBorder="1" applyAlignment="1">
      <alignment horizontal="center" vertical="center" wrapText="1"/>
    </xf>
    <xf numFmtId="165" fontId="14" fillId="0" borderId="1" xfId="1" applyNumberFormat="1" applyFont="1" applyFill="1" applyBorder="1" applyAlignment="1">
      <alignment horizontal="center"/>
    </xf>
    <xf numFmtId="43" fontId="0" fillId="0" borderId="1" xfId="2" applyFont="1" applyBorder="1" applyAlignment="1">
      <alignment horizontal="center" vertical="center" wrapText="1"/>
    </xf>
    <xf numFmtId="166" fontId="0" fillId="0" borderId="15" xfId="2" applyNumberFormat="1" applyFont="1" applyFill="1" applyBorder="1" applyProtection="1">
      <protection locked="0"/>
    </xf>
    <xf numFmtId="166" fontId="0" fillId="0" borderId="20" xfId="2" applyNumberFormat="1" applyFont="1" applyFill="1" applyBorder="1" applyProtection="1">
      <protection locked="0"/>
    </xf>
    <xf numFmtId="0" fontId="3" fillId="0" borderId="0" xfId="0" applyFont="1" applyBorder="1" applyAlignment="1" applyProtection="1">
      <alignment horizontal="left" vertical="top"/>
    </xf>
    <xf numFmtId="0" fontId="3" fillId="0" borderId="0" xfId="0" applyFont="1" applyBorder="1" applyAlignment="1" applyProtection="1">
      <alignment horizontal="center" vertical="top"/>
    </xf>
    <xf numFmtId="0" fontId="2" fillId="0" borderId="0" xfId="0" applyFont="1" applyBorder="1" applyAlignment="1" applyProtection="1">
      <alignment horizontal="center" vertical="center"/>
    </xf>
    <xf numFmtId="0" fontId="0" fillId="0" borderId="0" xfId="0" applyFont="1" applyFill="1" applyBorder="1" applyProtection="1"/>
    <xf numFmtId="0" fontId="15" fillId="0" borderId="0" xfId="0" applyFont="1" applyFill="1" applyBorder="1" applyAlignment="1">
      <alignment horizontal="center" vertical="top"/>
    </xf>
    <xf numFmtId="0" fontId="8" fillId="0" borderId="0" xfId="0" applyFont="1" applyBorder="1" applyAlignment="1">
      <alignment horizontal="center" vertical="top" wrapText="1"/>
    </xf>
    <xf numFmtId="0" fontId="16" fillId="0" borderId="0" xfId="0" applyFont="1" applyBorder="1" applyAlignment="1">
      <alignment horizontal="left" vertical="top" wrapText="1"/>
    </xf>
    <xf numFmtId="0" fontId="16" fillId="0" borderId="7" xfId="0" applyFont="1" applyBorder="1" applyAlignment="1">
      <alignment horizontal="left" vertical="top" wrapText="1"/>
    </xf>
    <xf numFmtId="0" fontId="5" fillId="0" borderId="11" xfId="0" applyFont="1" applyBorder="1" applyAlignment="1">
      <alignment horizontal="left" vertical="top" wrapText="1"/>
    </xf>
    <xf numFmtId="0" fontId="5" fillId="0" borderId="10"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0"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4" fillId="8" borderId="11" xfId="0" applyFont="1" applyFill="1" applyBorder="1" applyAlignment="1" applyProtection="1">
      <alignment horizontal="center" vertical="top"/>
    </xf>
    <xf numFmtId="0" fontId="4" fillId="8" borderId="10" xfId="0" applyFont="1" applyFill="1" applyBorder="1" applyAlignment="1" applyProtection="1">
      <alignment horizontal="center" vertical="top"/>
    </xf>
    <xf numFmtId="0" fontId="4" fillId="8" borderId="3" xfId="0" applyFont="1" applyFill="1" applyBorder="1" applyAlignment="1" applyProtection="1">
      <alignment horizontal="center" vertical="top"/>
    </xf>
    <xf numFmtId="0" fontId="4" fillId="8" borderId="6" xfId="0" applyFont="1" applyFill="1" applyBorder="1" applyAlignment="1" applyProtection="1">
      <alignment horizontal="center" vertical="top"/>
    </xf>
    <xf numFmtId="0" fontId="4" fillId="8" borderId="7" xfId="0" applyFont="1" applyFill="1" applyBorder="1" applyAlignment="1" applyProtection="1">
      <alignment horizontal="center" vertical="top"/>
    </xf>
    <xf numFmtId="0" fontId="4" fillId="8" borderId="8" xfId="0" applyFont="1" applyFill="1" applyBorder="1" applyAlignment="1" applyProtection="1">
      <alignment horizontal="center" vertical="top"/>
    </xf>
    <xf numFmtId="0" fontId="4" fillId="8" borderId="11" xfId="0" applyFont="1" applyFill="1" applyBorder="1" applyAlignment="1">
      <alignment horizontal="center" vertical="top"/>
    </xf>
    <xf numFmtId="0" fontId="4" fillId="8" borderId="10" xfId="0" applyFont="1" applyFill="1" applyBorder="1" applyAlignment="1">
      <alignment horizontal="center" vertical="top"/>
    </xf>
    <xf numFmtId="0" fontId="4" fillId="8" borderId="3" xfId="0" applyFont="1" applyFill="1" applyBorder="1" applyAlignment="1">
      <alignment horizontal="center" vertical="top"/>
    </xf>
    <xf numFmtId="0" fontId="4" fillId="8" borderId="6" xfId="0" applyFont="1" applyFill="1" applyBorder="1" applyAlignment="1">
      <alignment horizontal="center" vertical="top"/>
    </xf>
    <xf numFmtId="0" fontId="4" fillId="8" borderId="7" xfId="0" applyFont="1" applyFill="1" applyBorder="1" applyAlignment="1">
      <alignment horizontal="center" vertical="top"/>
    </xf>
    <xf numFmtId="0" fontId="4" fillId="8" borderId="8" xfId="0" applyFont="1" applyFill="1" applyBorder="1" applyAlignment="1">
      <alignment horizontal="center" vertical="top"/>
    </xf>
    <xf numFmtId="0" fontId="4" fillId="9" borderId="12" xfId="0" applyFont="1" applyFill="1" applyBorder="1" applyAlignment="1">
      <alignment horizontal="center"/>
    </xf>
    <xf numFmtId="0" fontId="11" fillId="9" borderId="13" xfId="0" applyFont="1" applyFill="1" applyBorder="1" applyAlignment="1">
      <alignment horizontal="center"/>
    </xf>
    <xf numFmtId="0" fontId="11" fillId="9" borderId="14" xfId="0" applyFont="1" applyFill="1" applyBorder="1" applyAlignment="1">
      <alignment horizontal="center"/>
    </xf>
    <xf numFmtId="0" fontId="17" fillId="0" borderId="0"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Font="1" applyAlignment="1">
      <alignment horizontal="right" vertical="center" wrapText="1"/>
    </xf>
    <xf numFmtId="0" fontId="0" fillId="0" borderId="0" xfId="0" applyFont="1" applyBorder="1" applyAlignment="1">
      <alignment horizontal="right" vertical="center" wrapText="1"/>
    </xf>
    <xf numFmtId="0" fontId="2" fillId="0" borderId="0" xfId="0" applyFont="1" applyAlignment="1">
      <alignment horizontal="right" vertical="center" wrapText="1"/>
    </xf>
    <xf numFmtId="0" fontId="2" fillId="0" borderId="0" xfId="0" applyFont="1" applyBorder="1" applyAlignment="1">
      <alignment horizontal="right" vertical="center" wrapText="1"/>
    </xf>
    <xf numFmtId="0" fontId="0" fillId="0" borderId="2" xfId="0" applyBorder="1" applyAlignment="1">
      <alignment horizontal="center"/>
    </xf>
    <xf numFmtId="0" fontId="2" fillId="0" borderId="0" xfId="0" applyFont="1" applyBorder="1" applyAlignment="1">
      <alignment horizontal="center" vertical="center" wrapText="1"/>
    </xf>
    <xf numFmtId="0" fontId="4" fillId="9" borderId="13" xfId="0" applyFont="1" applyFill="1" applyBorder="1" applyAlignment="1">
      <alignment horizontal="center"/>
    </xf>
    <xf numFmtId="0" fontId="4" fillId="9" borderId="14" xfId="0" applyFont="1" applyFill="1" applyBorder="1" applyAlignment="1">
      <alignment horizontal="center"/>
    </xf>
    <xf numFmtId="0" fontId="0" fillId="0" borderId="10" xfId="0" applyBorder="1" applyAlignment="1">
      <alignment horizontal="left" vertical="top" wrapText="1"/>
    </xf>
    <xf numFmtId="0" fontId="0"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center"/>
    </xf>
    <xf numFmtId="0" fontId="0" fillId="0" borderId="0" xfId="0" applyNumberFormat="1" applyAlignment="1">
      <alignment horizontal="left"/>
    </xf>
    <xf numFmtId="0" fontId="0" fillId="0" borderId="0" xfId="1" applyNumberFormat="1" applyFont="1" applyAlignment="1">
      <alignment horizontal="left"/>
    </xf>
    <xf numFmtId="0" fontId="2" fillId="0" borderId="1"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0" fillId="0" borderId="24" xfId="0" applyBorder="1" applyAlignment="1">
      <alignment horizontal="center"/>
    </xf>
    <xf numFmtId="0" fontId="0" fillId="0" borderId="25" xfId="0" applyBorder="1" applyAlignment="1">
      <alignment horizontal="center"/>
    </xf>
  </cellXfs>
  <cellStyles count="3">
    <cellStyle name="Comma" xfId="2" builtinId="3"/>
    <cellStyle name="Normal" xfId="0" builtinId="0"/>
    <cellStyle name="Percent" xfId="1" builtinId="5"/>
  </cellStyles>
  <dxfs count="1">
    <dxf>
      <fill>
        <patternFill>
          <bgColor rgb="FFFFFF00"/>
        </patternFill>
      </fill>
      <border>
        <left style="thin">
          <color auto="1"/>
        </left>
        <right style="thin">
          <color auto="1"/>
        </right>
        <top style="thin">
          <color auto="1"/>
        </top>
        <bottom style="thin">
          <color auto="1"/>
        </bottom>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57639455876454E-2"/>
          <c:y val="4.7299887514060744E-2"/>
          <c:w val="0.72014318069643757"/>
          <c:h val="0.79007664041994752"/>
        </c:manualLayout>
      </c:layout>
      <c:lineChart>
        <c:grouping val="standard"/>
        <c:varyColors val="0"/>
        <c:ser>
          <c:idx val="1"/>
          <c:order val="0"/>
          <c:tx>
            <c:strRef>
              <c:f>Sheet1!$N$25</c:f>
              <c:strCache>
                <c:ptCount val="1"/>
                <c:pt idx="0">
                  <c:v>Bline</c:v>
                </c:pt>
              </c:strCache>
            </c:strRef>
          </c:tx>
          <c:cat>
            <c:numRef>
              <c:f>Sheet1!$O$23:$T$23</c:f>
              <c:numCache>
                <c:formatCode>General</c:formatCode>
                <c:ptCount val="6"/>
                <c:pt idx="1">
                  <c:v>3</c:v>
                </c:pt>
                <c:pt idx="2">
                  <c:v>4</c:v>
                </c:pt>
                <c:pt idx="3">
                  <c:v>4.5</c:v>
                </c:pt>
                <c:pt idx="4">
                  <c:v>5</c:v>
                </c:pt>
                <c:pt idx="5">
                  <c:v>6</c:v>
                </c:pt>
              </c:numCache>
            </c:numRef>
          </c:cat>
          <c:val>
            <c:numRef>
              <c:f>Sheet1!$O$25:$T$25</c:f>
              <c:numCache>
                <c:formatCode>General</c:formatCode>
                <c:ptCount val="6"/>
                <c:pt idx="1">
                  <c:v>391</c:v>
                </c:pt>
                <c:pt idx="2">
                  <c:v>293</c:v>
                </c:pt>
                <c:pt idx="3">
                  <c:v>231.50617283950618</c:v>
                </c:pt>
                <c:pt idx="4">
                  <c:v>196</c:v>
                </c:pt>
                <c:pt idx="5">
                  <c:v>98</c:v>
                </c:pt>
              </c:numCache>
            </c:numRef>
          </c:val>
          <c:smooth val="0"/>
        </c:ser>
        <c:ser>
          <c:idx val="0"/>
          <c:order val="1"/>
          <c:tx>
            <c:strRef>
              <c:f>Sheet1!$N$24</c:f>
              <c:strCache>
                <c:ptCount val="1"/>
                <c:pt idx="0">
                  <c:v>Competitor</c:v>
                </c:pt>
              </c:strCache>
            </c:strRef>
          </c:tx>
          <c:val>
            <c:numRef>
              <c:f>Sheet1!$O$24:$T$24</c:f>
              <c:numCache>
                <c:formatCode>General</c:formatCode>
                <c:ptCount val="6"/>
                <c:pt idx="1">
                  <c:v>372</c:v>
                </c:pt>
                <c:pt idx="2">
                  <c:v>197</c:v>
                </c:pt>
                <c:pt idx="3">
                  <c:v>159</c:v>
                </c:pt>
                <c:pt idx="4">
                  <c:v>119</c:v>
                </c:pt>
                <c:pt idx="5">
                  <c:v>76</c:v>
                </c:pt>
              </c:numCache>
            </c:numRef>
          </c:val>
          <c:smooth val="0"/>
        </c:ser>
        <c:dLbls>
          <c:showLegendKey val="0"/>
          <c:showVal val="0"/>
          <c:showCatName val="0"/>
          <c:showSerName val="0"/>
          <c:showPercent val="0"/>
          <c:showBubbleSize val="0"/>
        </c:dLbls>
        <c:marker val="1"/>
        <c:smooth val="0"/>
        <c:axId val="46079360"/>
        <c:axId val="46101632"/>
      </c:lineChart>
      <c:catAx>
        <c:axId val="46079360"/>
        <c:scaling>
          <c:orientation val="minMax"/>
        </c:scaling>
        <c:delete val="0"/>
        <c:axPos val="b"/>
        <c:numFmt formatCode="General" sourceLinked="1"/>
        <c:majorTickMark val="out"/>
        <c:minorTickMark val="none"/>
        <c:tickLblPos val="low"/>
        <c:crossAx val="46101632"/>
        <c:crosses val="autoZero"/>
        <c:auto val="0"/>
        <c:lblAlgn val="ctr"/>
        <c:lblOffset val="100"/>
        <c:noMultiLvlLbl val="0"/>
      </c:catAx>
      <c:valAx>
        <c:axId val="46101632"/>
        <c:scaling>
          <c:orientation val="minMax"/>
          <c:max val="400"/>
          <c:min val="75"/>
        </c:scaling>
        <c:delete val="0"/>
        <c:axPos val="l"/>
        <c:majorGridlines/>
        <c:numFmt formatCode="General" sourceLinked="1"/>
        <c:majorTickMark val="out"/>
        <c:minorTickMark val="none"/>
        <c:tickLblPos val="nextTo"/>
        <c:crossAx val="46079360"/>
        <c:crosses val="autoZero"/>
        <c:crossBetween val="between"/>
      </c:valAx>
    </c:plotArea>
    <c:legend>
      <c:legendPos val="r"/>
      <c:layout>
        <c:manualLayout>
          <c:xMode val="edge"/>
          <c:yMode val="edge"/>
          <c:x val="0.8033737874154131"/>
          <c:y val="0.36635080614923132"/>
          <c:w val="0.19662621258458685"/>
          <c:h val="0.13777457817772779"/>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line.com"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0</xdr:row>
          <xdr:rowOff>114300</xdr:rowOff>
        </xdr:from>
        <xdr:to>
          <xdr:col>14</xdr:col>
          <xdr:colOff>352425</xdr:colOff>
          <xdr:row>2</xdr:row>
          <xdr:rowOff>76200</xdr:rowOff>
        </xdr:to>
        <xdr:sp macro="" textlink="">
          <xdr:nvSpPr>
            <xdr:cNvPr id="3076" name="btnResults"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xdr:twoCellAnchor>
    <xdr:from>
      <xdr:col>0</xdr:col>
      <xdr:colOff>174625</xdr:colOff>
      <xdr:row>0</xdr:row>
      <xdr:rowOff>79374</xdr:rowOff>
    </xdr:from>
    <xdr:to>
      <xdr:col>2</xdr:col>
      <xdr:colOff>155713</xdr:colOff>
      <xdr:row>2</xdr:row>
      <xdr:rowOff>127570</xdr:rowOff>
    </xdr:to>
    <xdr:pic>
      <xdr:nvPicPr>
        <xdr:cNvPr id="4"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25" y="79374"/>
          <a:ext cx="957401" cy="500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13607</xdr:colOff>
      <xdr:row>41</xdr:row>
      <xdr:rowOff>27213</xdr:rowOff>
    </xdr:from>
    <xdr:to>
      <xdr:col>6</xdr:col>
      <xdr:colOff>81643</xdr:colOff>
      <xdr:row>45</xdr:row>
      <xdr:rowOff>176892</xdr:rowOff>
    </xdr:to>
    <xdr:sp macro="" textlink="">
      <xdr:nvSpPr>
        <xdr:cNvPr id="2" name="Rectangle 1"/>
        <xdr:cNvSpPr/>
      </xdr:nvSpPr>
      <xdr:spPr>
        <a:xfrm>
          <a:off x="4299857" y="8014606"/>
          <a:ext cx="680357" cy="911679"/>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41</xdr:row>
      <xdr:rowOff>54429</xdr:rowOff>
    </xdr:from>
    <xdr:to>
      <xdr:col>10</xdr:col>
      <xdr:colOff>68036</xdr:colOff>
      <xdr:row>46</xdr:row>
      <xdr:rowOff>13608</xdr:rowOff>
    </xdr:to>
    <xdr:sp macro="" textlink="">
      <xdr:nvSpPr>
        <xdr:cNvPr id="3" name="Rectangle 2"/>
        <xdr:cNvSpPr/>
      </xdr:nvSpPr>
      <xdr:spPr>
        <a:xfrm>
          <a:off x="6735536" y="8041822"/>
          <a:ext cx="680357" cy="911679"/>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123825</xdr:colOff>
      <xdr:row>0</xdr:row>
      <xdr:rowOff>114300</xdr:rowOff>
    </xdr:from>
    <xdr:to>
      <xdr:col>22</xdr:col>
      <xdr:colOff>57150</xdr:colOff>
      <xdr:row>18</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T75"/>
  <sheetViews>
    <sheetView showGridLines="0" showRowColHeaders="0" tabSelected="1" showRuler="0" showWhiteSpace="0" view="pageLayout" zoomScale="120" zoomScaleNormal="120" zoomScaleSheetLayoutView="136" zoomScalePageLayoutView="120" workbookViewId="0">
      <selection activeCell="C19" sqref="C19"/>
    </sheetView>
  </sheetViews>
  <sheetFormatPr defaultColWidth="0" defaultRowHeight="15" zeroHeight="1" x14ac:dyDescent="0.25"/>
  <cols>
    <col min="1" max="1" width="6.42578125" bestFit="1" customWidth="1"/>
    <col min="2" max="2" width="7.28515625" customWidth="1"/>
    <col min="3" max="3" width="8.5703125" bestFit="1" customWidth="1"/>
    <col min="4" max="5" width="7.7109375" bestFit="1" customWidth="1"/>
    <col min="6" max="6" width="8.85546875" customWidth="1"/>
    <col min="7" max="7" width="6.42578125" bestFit="1" customWidth="1"/>
    <col min="8" max="8" width="1.42578125" customWidth="1"/>
    <col min="9" max="9" width="7.85546875" customWidth="1"/>
    <col min="10" max="10" width="7.7109375" customWidth="1"/>
    <col min="11" max="11" width="6.5703125" bestFit="1" customWidth="1"/>
    <col min="12" max="12" width="6.85546875" bestFit="1" customWidth="1"/>
    <col min="13" max="13" width="6.5703125" bestFit="1" customWidth="1"/>
    <col min="14" max="14" width="6.85546875" customWidth="1"/>
    <col min="15" max="15" width="8.5703125" customWidth="1"/>
    <col min="16" max="16" width="5.140625" customWidth="1"/>
    <col min="17" max="17" width="1.85546875" hidden="1" customWidth="1"/>
    <col min="18" max="20" width="0" hidden="1" customWidth="1"/>
    <col min="21" max="16384" width="9.140625" hidden="1"/>
  </cols>
  <sheetData>
    <row r="1" spans="1:17" ht="17.25" customHeight="1" x14ac:dyDescent="0.25">
      <c r="A1" s="31"/>
      <c r="B1" s="31"/>
      <c r="C1" s="31"/>
      <c r="D1" s="31"/>
      <c r="E1" s="31"/>
      <c r="F1" s="43"/>
      <c r="G1" s="42"/>
      <c r="H1" s="42"/>
      <c r="I1" s="42"/>
      <c r="J1" s="31"/>
      <c r="K1" s="31"/>
      <c r="L1" s="31"/>
      <c r="M1" s="31"/>
      <c r="N1" s="31"/>
      <c r="O1" s="31"/>
      <c r="P1" s="31"/>
      <c r="Q1" s="31"/>
    </row>
    <row r="2" spans="1:17" ht="18" customHeight="1" x14ac:dyDescent="0.25">
      <c r="A2" s="31"/>
      <c r="B2" s="31"/>
      <c r="C2" s="80"/>
      <c r="D2" s="80"/>
      <c r="E2" s="80"/>
      <c r="F2" s="80"/>
      <c r="G2" s="80"/>
      <c r="H2" s="80"/>
      <c r="I2" s="80"/>
      <c r="J2" s="80"/>
      <c r="K2" s="80"/>
      <c r="L2" s="80"/>
      <c r="M2" s="31"/>
      <c r="N2" s="31"/>
      <c r="O2" s="31"/>
      <c r="P2" s="31"/>
      <c r="Q2" s="31"/>
    </row>
    <row r="3" spans="1:17" ht="17.25" customHeight="1" x14ac:dyDescent="0.25">
      <c r="A3" s="31"/>
      <c r="B3" s="31"/>
      <c r="C3" s="31"/>
      <c r="D3" s="31"/>
      <c r="E3" s="31"/>
      <c r="F3" s="31"/>
      <c r="G3" s="31"/>
      <c r="H3" s="31"/>
      <c r="I3" s="31"/>
      <c r="J3" s="31"/>
      <c r="K3" s="31"/>
      <c r="L3" s="31"/>
      <c r="M3" s="31"/>
      <c r="N3" s="31"/>
      <c r="O3" s="31"/>
      <c r="P3" s="31"/>
      <c r="Q3" s="31"/>
    </row>
    <row r="4" spans="1:17" ht="26.25" customHeight="1" x14ac:dyDescent="0.25">
      <c r="A4" s="31"/>
      <c r="B4" s="80" t="s">
        <v>97</v>
      </c>
      <c r="C4" s="80"/>
      <c r="D4" s="80"/>
      <c r="E4" s="80"/>
      <c r="F4" s="80"/>
      <c r="G4" s="80"/>
      <c r="H4" s="80"/>
      <c r="I4" s="80"/>
      <c r="J4" s="80"/>
      <c r="K4" s="80"/>
      <c r="L4" s="80"/>
      <c r="M4" s="80"/>
      <c r="N4" s="80"/>
      <c r="O4" s="80"/>
      <c r="P4" s="31"/>
      <c r="Q4" s="31"/>
    </row>
    <row r="5" spans="1:17" ht="14.25" customHeight="1" x14ac:dyDescent="0.25">
      <c r="A5" s="31"/>
      <c r="B5" s="82" t="s">
        <v>125</v>
      </c>
      <c r="C5" s="82"/>
      <c r="D5" s="82"/>
      <c r="E5" s="82"/>
      <c r="F5" s="82"/>
      <c r="G5" s="82"/>
      <c r="H5" s="82"/>
      <c r="I5" s="82"/>
      <c r="J5" s="82"/>
      <c r="K5" s="82"/>
      <c r="L5" s="82"/>
      <c r="M5" s="82"/>
      <c r="N5" s="82"/>
      <c r="O5" s="82"/>
      <c r="P5" s="31"/>
      <c r="Q5" s="31"/>
    </row>
    <row r="6" spans="1:17" ht="14.25" customHeight="1" x14ac:dyDescent="0.25">
      <c r="A6" s="31"/>
      <c r="B6" s="82"/>
      <c r="C6" s="82"/>
      <c r="D6" s="82"/>
      <c r="E6" s="82"/>
      <c r="F6" s="82"/>
      <c r="G6" s="82"/>
      <c r="H6" s="82"/>
      <c r="I6" s="82"/>
      <c r="J6" s="82"/>
      <c r="K6" s="82"/>
      <c r="L6" s="82"/>
      <c r="M6" s="82"/>
      <c r="N6" s="82"/>
      <c r="O6" s="82"/>
      <c r="P6" s="31"/>
      <c r="Q6" s="31"/>
    </row>
    <row r="7" spans="1:17" ht="47.25" customHeight="1" x14ac:dyDescent="0.25">
      <c r="A7" s="31"/>
      <c r="B7" s="82"/>
      <c r="C7" s="82"/>
      <c r="D7" s="82"/>
      <c r="E7" s="82"/>
      <c r="F7" s="82"/>
      <c r="G7" s="82"/>
      <c r="H7" s="82"/>
      <c r="I7" s="82"/>
      <c r="J7" s="82"/>
      <c r="K7" s="82"/>
      <c r="L7" s="82"/>
      <c r="M7" s="82"/>
      <c r="N7" s="82"/>
      <c r="O7" s="82"/>
      <c r="P7" s="31"/>
      <c r="Q7" s="31"/>
    </row>
    <row r="8" spans="1:17" ht="24" customHeight="1" thickBot="1" x14ac:dyDescent="0.3">
      <c r="A8" s="31"/>
      <c r="B8" s="83"/>
      <c r="C8" s="83"/>
      <c r="D8" s="83"/>
      <c r="E8" s="83"/>
      <c r="F8" s="83"/>
      <c r="G8" s="83"/>
      <c r="H8" s="83"/>
      <c r="I8" s="83"/>
      <c r="J8" s="83"/>
      <c r="K8" s="83"/>
      <c r="L8" s="83"/>
      <c r="M8" s="83"/>
      <c r="N8" s="83"/>
      <c r="O8" s="83"/>
      <c r="P8" s="31"/>
      <c r="Q8" s="31"/>
    </row>
    <row r="9" spans="1:17" ht="14.25" customHeight="1" x14ac:dyDescent="0.25">
      <c r="A9" s="41"/>
      <c r="B9" s="81" t="s">
        <v>126</v>
      </c>
      <c r="C9" s="81"/>
      <c r="D9" s="81"/>
      <c r="E9" s="81"/>
      <c r="F9" s="81"/>
      <c r="G9" s="81"/>
      <c r="H9" s="81"/>
      <c r="I9" s="81"/>
      <c r="J9" s="81"/>
      <c r="K9" s="81"/>
      <c r="L9" s="81"/>
      <c r="M9" s="81"/>
      <c r="N9" s="81"/>
      <c r="O9" s="81"/>
    </row>
    <row r="10" spans="1:17" ht="14.25" customHeight="1" x14ac:dyDescent="0.25">
      <c r="A10" s="41"/>
      <c r="B10" s="81"/>
      <c r="C10" s="81"/>
      <c r="D10" s="81"/>
      <c r="E10" s="81"/>
      <c r="F10" s="81"/>
      <c r="G10" s="81"/>
      <c r="H10" s="81"/>
      <c r="I10" s="81"/>
      <c r="J10" s="81"/>
      <c r="K10" s="81"/>
      <c r="L10" s="81"/>
      <c r="M10" s="81"/>
      <c r="N10" s="81"/>
      <c r="O10" s="81"/>
    </row>
    <row r="11" spans="1:17" ht="14.25" customHeight="1" x14ac:dyDescent="0.25">
      <c r="A11" s="41"/>
      <c r="B11" s="81"/>
      <c r="C11" s="81"/>
      <c r="D11" s="81"/>
      <c r="E11" s="81"/>
      <c r="F11" s="81"/>
      <c r="G11" s="81"/>
      <c r="H11" s="81"/>
      <c r="I11" s="81"/>
      <c r="J11" s="81"/>
      <c r="K11" s="81"/>
      <c r="L11" s="81"/>
      <c r="M11" s="81"/>
      <c r="N11" s="81"/>
      <c r="O11" s="81"/>
    </row>
    <row r="12" spans="1:17" ht="14.25" customHeight="1" thickBot="1" x14ac:dyDescent="0.3">
      <c r="A12" s="41"/>
      <c r="B12" s="41"/>
      <c r="C12" s="41"/>
      <c r="D12" s="41"/>
      <c r="E12" s="41"/>
      <c r="F12" s="41"/>
      <c r="G12" s="41"/>
      <c r="H12" s="41"/>
      <c r="I12" s="41"/>
      <c r="J12" s="41"/>
      <c r="K12" s="41"/>
      <c r="L12" s="41"/>
      <c r="M12" s="41"/>
      <c r="N12" s="41"/>
      <c r="O12" s="41"/>
    </row>
    <row r="13" spans="1:17" ht="3.75" customHeight="1" x14ac:dyDescent="0.25">
      <c r="B13" s="93" t="s">
        <v>95</v>
      </c>
      <c r="C13" s="94"/>
      <c r="D13" s="94"/>
      <c r="E13" s="94"/>
      <c r="F13" s="95"/>
      <c r="G13" s="31"/>
      <c r="H13" s="31"/>
      <c r="I13" s="99" t="s">
        <v>96</v>
      </c>
      <c r="J13" s="100"/>
      <c r="K13" s="100"/>
      <c r="L13" s="100"/>
      <c r="M13" s="100"/>
      <c r="N13" s="100"/>
      <c r="O13" s="101"/>
      <c r="P13" s="2"/>
    </row>
    <row r="14" spans="1:17" ht="14.25" customHeight="1" thickBot="1" x14ac:dyDescent="0.3">
      <c r="B14" s="96"/>
      <c r="C14" s="97"/>
      <c r="D14" s="97"/>
      <c r="E14" s="97"/>
      <c r="F14" s="98"/>
      <c r="G14" s="76"/>
      <c r="H14" s="31"/>
      <c r="I14" s="102"/>
      <c r="J14" s="103"/>
      <c r="K14" s="103"/>
      <c r="L14" s="103"/>
      <c r="M14" s="103"/>
      <c r="N14" s="103"/>
      <c r="O14" s="104"/>
      <c r="P14" s="2"/>
    </row>
    <row r="15" spans="1:17" ht="14.25" customHeight="1" x14ac:dyDescent="0.25">
      <c r="B15" s="84" t="s">
        <v>127</v>
      </c>
      <c r="C15" s="85"/>
      <c r="D15" s="85"/>
      <c r="E15" s="85"/>
      <c r="F15" s="86"/>
      <c r="G15" s="77"/>
      <c r="H15" s="31"/>
      <c r="I15" s="84" t="s">
        <v>128</v>
      </c>
      <c r="J15" s="85"/>
      <c r="K15" s="85"/>
      <c r="L15" s="85"/>
      <c r="M15" s="85"/>
      <c r="N15" s="85"/>
      <c r="O15" s="86"/>
      <c r="P15" s="2"/>
    </row>
    <row r="16" spans="1:17" ht="14.25" customHeight="1" x14ac:dyDescent="0.25">
      <c r="B16" s="87"/>
      <c r="C16" s="88"/>
      <c r="D16" s="88"/>
      <c r="E16" s="88"/>
      <c r="F16" s="89"/>
      <c r="G16" s="77"/>
      <c r="H16" s="31"/>
      <c r="I16" s="87"/>
      <c r="J16" s="88"/>
      <c r="K16" s="88"/>
      <c r="L16" s="88"/>
      <c r="M16" s="88"/>
      <c r="N16" s="88"/>
      <c r="O16" s="89"/>
      <c r="P16" s="2"/>
    </row>
    <row r="17" spans="2:18" ht="6.75" customHeight="1" thickBot="1" x14ac:dyDescent="0.3">
      <c r="B17" s="90"/>
      <c r="C17" s="91"/>
      <c r="D17" s="91"/>
      <c r="E17" s="91"/>
      <c r="F17" s="92"/>
      <c r="G17" s="77"/>
      <c r="H17" s="31"/>
      <c r="I17" s="90"/>
      <c r="J17" s="91"/>
      <c r="K17" s="91"/>
      <c r="L17" s="91"/>
      <c r="M17" s="91"/>
      <c r="N17" s="91"/>
      <c r="O17" s="92"/>
      <c r="P17" s="2"/>
      <c r="Q17" s="2"/>
      <c r="R17" s="2"/>
    </row>
    <row r="18" spans="2:18" ht="30" x14ac:dyDescent="0.25">
      <c r="B18" s="38" t="s">
        <v>87</v>
      </c>
      <c r="C18" s="34" t="s">
        <v>79</v>
      </c>
      <c r="D18" s="39" t="s">
        <v>77</v>
      </c>
      <c r="E18" s="39" t="s">
        <v>78</v>
      </c>
      <c r="F18" s="40" t="s">
        <v>41</v>
      </c>
      <c r="G18" s="78"/>
      <c r="H18" s="32"/>
      <c r="I18" s="33" t="s">
        <v>87</v>
      </c>
      <c r="J18" s="34" t="s">
        <v>89</v>
      </c>
      <c r="K18" s="34" t="s">
        <v>56</v>
      </c>
      <c r="L18" s="35" t="s">
        <v>40</v>
      </c>
      <c r="M18" s="35" t="s">
        <v>55</v>
      </c>
      <c r="N18" s="35" t="s">
        <v>49</v>
      </c>
      <c r="O18" s="36" t="s">
        <v>41</v>
      </c>
      <c r="P18" s="2"/>
      <c r="Q18" s="2"/>
      <c r="R18" s="2"/>
    </row>
    <row r="19" spans="2:18" x14ac:dyDescent="0.25">
      <c r="B19" s="24" t="s">
        <v>88</v>
      </c>
      <c r="C19" s="29">
        <v>150</v>
      </c>
      <c r="D19" s="29">
        <v>900</v>
      </c>
      <c r="E19" s="29">
        <v>3</v>
      </c>
      <c r="F19" s="74">
        <v>900</v>
      </c>
      <c r="G19" s="79"/>
      <c r="H19" s="2"/>
      <c r="I19" s="24" t="s">
        <v>88</v>
      </c>
      <c r="J19" s="30" t="s">
        <v>90</v>
      </c>
      <c r="K19" s="30">
        <v>90</v>
      </c>
      <c r="L19" s="30">
        <v>900</v>
      </c>
      <c r="M19" s="29">
        <v>900</v>
      </c>
      <c r="N19" s="29">
        <v>150</v>
      </c>
      <c r="O19" s="74">
        <v>200</v>
      </c>
      <c r="P19" s="2"/>
      <c r="Q19" s="2"/>
      <c r="R19" s="2"/>
    </row>
    <row r="20" spans="2:18" x14ac:dyDescent="0.25">
      <c r="B20" s="24" t="s">
        <v>88</v>
      </c>
      <c r="C20" s="29">
        <v>150</v>
      </c>
      <c r="D20" s="29">
        <v>600</v>
      </c>
      <c r="E20" s="29">
        <v>3</v>
      </c>
      <c r="F20" s="74">
        <v>710</v>
      </c>
      <c r="G20" s="79"/>
      <c r="H20" s="2"/>
      <c r="I20" s="24" t="s">
        <v>88</v>
      </c>
      <c r="J20" s="30" t="s">
        <v>90</v>
      </c>
      <c r="K20" s="30">
        <v>45</v>
      </c>
      <c r="L20" s="30">
        <v>900</v>
      </c>
      <c r="M20" s="29">
        <v>600</v>
      </c>
      <c r="N20" s="29">
        <v>150</v>
      </c>
      <c r="O20" s="74">
        <v>125</v>
      </c>
      <c r="P20" s="2"/>
      <c r="Q20" s="2"/>
      <c r="R20" s="2"/>
    </row>
    <row r="21" spans="2:18" x14ac:dyDescent="0.25">
      <c r="B21" s="24" t="s">
        <v>88</v>
      </c>
      <c r="C21" s="29">
        <v>150</v>
      </c>
      <c r="D21" s="29">
        <v>450</v>
      </c>
      <c r="E21" s="29">
        <v>3</v>
      </c>
      <c r="F21" s="74">
        <v>1000</v>
      </c>
      <c r="G21" s="79"/>
      <c r="H21" s="2"/>
      <c r="I21" s="24" t="s">
        <v>88</v>
      </c>
      <c r="J21" s="30"/>
      <c r="K21" s="30"/>
      <c r="L21" s="30"/>
      <c r="M21" s="29"/>
      <c r="N21" s="29"/>
      <c r="O21" s="74"/>
      <c r="P21" s="2"/>
      <c r="Q21" s="2"/>
      <c r="R21" s="2"/>
    </row>
    <row r="22" spans="2:18" x14ac:dyDescent="0.25">
      <c r="B22" s="24" t="s">
        <v>88</v>
      </c>
      <c r="C22" s="29"/>
      <c r="D22" s="29"/>
      <c r="E22" s="29"/>
      <c r="F22" s="74"/>
      <c r="G22" s="79"/>
      <c r="H22" s="2"/>
      <c r="I22" s="24" t="s">
        <v>88</v>
      </c>
      <c r="J22" s="30"/>
      <c r="K22" s="30"/>
      <c r="L22" s="30"/>
      <c r="M22" s="29"/>
      <c r="N22" s="29"/>
      <c r="O22" s="74"/>
      <c r="P22" s="2"/>
      <c r="Q22" s="2"/>
      <c r="R22" s="2"/>
    </row>
    <row r="23" spans="2:18" x14ac:dyDescent="0.25">
      <c r="B23" s="24" t="s">
        <v>88</v>
      </c>
      <c r="C23" s="29"/>
      <c r="D23" s="29"/>
      <c r="E23" s="29"/>
      <c r="F23" s="74"/>
      <c r="G23" s="79"/>
      <c r="H23" s="2"/>
      <c r="I23" s="24" t="s">
        <v>88</v>
      </c>
      <c r="J23" s="30"/>
      <c r="K23" s="30"/>
      <c r="L23" s="30"/>
      <c r="M23" s="29"/>
      <c r="N23" s="29"/>
      <c r="O23" s="74"/>
      <c r="P23" s="2"/>
      <c r="Q23" s="2"/>
      <c r="R23" s="2"/>
    </row>
    <row r="24" spans="2:18" x14ac:dyDescent="0.25">
      <c r="B24" s="24" t="s">
        <v>88</v>
      </c>
      <c r="C24" s="29"/>
      <c r="D24" s="29"/>
      <c r="E24" s="29"/>
      <c r="F24" s="74"/>
      <c r="G24" s="79"/>
      <c r="H24" s="2"/>
      <c r="I24" s="24" t="s">
        <v>88</v>
      </c>
      <c r="J24" s="30"/>
      <c r="K24" s="30"/>
      <c r="L24" s="30"/>
      <c r="M24" s="29"/>
      <c r="N24" s="29"/>
      <c r="O24" s="74"/>
      <c r="P24" s="2"/>
      <c r="Q24" s="2"/>
      <c r="R24" s="2"/>
    </row>
    <row r="25" spans="2:18" x14ac:dyDescent="0.25">
      <c r="B25" s="24" t="s">
        <v>88</v>
      </c>
      <c r="C25" s="29"/>
      <c r="D25" s="29"/>
      <c r="E25" s="29"/>
      <c r="F25" s="74"/>
      <c r="G25" s="79"/>
      <c r="H25" s="2"/>
      <c r="I25" s="24" t="s">
        <v>88</v>
      </c>
      <c r="J25" s="30"/>
      <c r="K25" s="30"/>
      <c r="L25" s="30"/>
      <c r="M25" s="29"/>
      <c r="N25" s="29"/>
      <c r="O25" s="74"/>
      <c r="P25" s="2"/>
      <c r="Q25" s="2"/>
      <c r="R25" s="2"/>
    </row>
    <row r="26" spans="2:18" x14ac:dyDescent="0.25">
      <c r="B26" s="24" t="s">
        <v>88</v>
      </c>
      <c r="C26" s="29"/>
      <c r="D26" s="29"/>
      <c r="E26" s="29"/>
      <c r="F26" s="74"/>
      <c r="G26" s="79"/>
      <c r="H26" s="2"/>
      <c r="I26" s="24" t="s">
        <v>88</v>
      </c>
      <c r="J26" s="30"/>
      <c r="K26" s="30"/>
      <c r="L26" s="30"/>
      <c r="M26" s="29"/>
      <c r="N26" s="29"/>
      <c r="O26" s="74"/>
      <c r="P26" s="2"/>
      <c r="Q26" s="2"/>
      <c r="R26" s="2"/>
    </row>
    <row r="27" spans="2:18" x14ac:dyDescent="0.25">
      <c r="B27" s="24" t="s">
        <v>88</v>
      </c>
      <c r="C27" s="29"/>
      <c r="D27" s="29"/>
      <c r="E27" s="29"/>
      <c r="F27" s="74"/>
      <c r="G27" s="79"/>
      <c r="H27" s="2"/>
      <c r="I27" s="24" t="s">
        <v>88</v>
      </c>
      <c r="J27" s="30"/>
      <c r="K27" s="30"/>
      <c r="L27" s="30"/>
      <c r="M27" s="29"/>
      <c r="N27" s="29"/>
      <c r="O27" s="74"/>
      <c r="P27" s="2"/>
      <c r="Q27" s="2"/>
      <c r="R27" s="2"/>
    </row>
    <row r="28" spans="2:18" x14ac:dyDescent="0.25">
      <c r="B28" s="24" t="s">
        <v>88</v>
      </c>
      <c r="C28" s="29"/>
      <c r="D28" s="29"/>
      <c r="E28" s="29"/>
      <c r="F28" s="74"/>
      <c r="G28" s="79"/>
      <c r="H28" s="2"/>
      <c r="I28" s="24" t="s">
        <v>88</v>
      </c>
      <c r="J28" s="30"/>
      <c r="K28" s="30"/>
      <c r="L28" s="30"/>
      <c r="M28" s="29"/>
      <c r="N28" s="29"/>
      <c r="O28" s="74"/>
      <c r="P28" s="2"/>
      <c r="Q28" s="2"/>
      <c r="R28" s="2"/>
    </row>
    <row r="29" spans="2:18" x14ac:dyDescent="0.25">
      <c r="B29" s="24" t="s">
        <v>88</v>
      </c>
      <c r="C29" s="29"/>
      <c r="D29" s="29"/>
      <c r="E29" s="29"/>
      <c r="F29" s="74"/>
      <c r="G29" s="79"/>
      <c r="H29" s="2"/>
      <c r="I29" s="24" t="s">
        <v>88</v>
      </c>
      <c r="J29" s="30"/>
      <c r="K29" s="30"/>
      <c r="L29" s="30"/>
      <c r="M29" s="29"/>
      <c r="N29" s="29"/>
      <c r="O29" s="74"/>
      <c r="P29" s="2"/>
      <c r="Q29" s="2"/>
      <c r="R29" s="2"/>
    </row>
    <row r="30" spans="2:18" x14ac:dyDescent="0.25">
      <c r="B30" s="24" t="s">
        <v>88</v>
      </c>
      <c r="C30" s="29"/>
      <c r="D30" s="29"/>
      <c r="E30" s="29"/>
      <c r="F30" s="74"/>
      <c r="G30" s="79"/>
      <c r="H30" s="2"/>
      <c r="I30" s="24" t="s">
        <v>88</v>
      </c>
      <c r="J30" s="30"/>
      <c r="K30" s="30"/>
      <c r="L30" s="30"/>
      <c r="M30" s="29"/>
      <c r="N30" s="29"/>
      <c r="O30" s="74"/>
      <c r="P30" s="2"/>
      <c r="Q30" s="2"/>
      <c r="R30" s="2"/>
    </row>
    <row r="31" spans="2:18" x14ac:dyDescent="0.25">
      <c r="B31" s="24" t="s">
        <v>88</v>
      </c>
      <c r="C31" s="29"/>
      <c r="D31" s="29"/>
      <c r="E31" s="29"/>
      <c r="F31" s="74"/>
      <c r="G31" s="79"/>
      <c r="H31" s="2"/>
      <c r="I31" s="24" t="s">
        <v>88</v>
      </c>
      <c r="J31" s="30"/>
      <c r="K31" s="30"/>
      <c r="L31" s="30"/>
      <c r="M31" s="29"/>
      <c r="N31" s="29"/>
      <c r="O31" s="74"/>
      <c r="P31" s="2"/>
      <c r="Q31" s="2"/>
      <c r="R31" s="2"/>
    </row>
    <row r="32" spans="2:18" x14ac:dyDescent="0.25">
      <c r="B32" s="24" t="s">
        <v>88</v>
      </c>
      <c r="C32" s="29"/>
      <c r="D32" s="29"/>
      <c r="E32" s="29"/>
      <c r="F32" s="74"/>
      <c r="G32" s="79"/>
      <c r="H32" s="2"/>
      <c r="I32" s="24" t="s">
        <v>88</v>
      </c>
      <c r="J32" s="30"/>
      <c r="K32" s="30"/>
      <c r="L32" s="30"/>
      <c r="M32" s="29"/>
      <c r="N32" s="29"/>
      <c r="O32" s="74"/>
      <c r="P32" s="2"/>
      <c r="Q32" s="2"/>
      <c r="R32" s="2"/>
    </row>
    <row r="33" spans="2:18" x14ac:dyDescent="0.25">
      <c r="B33" s="24" t="s">
        <v>88</v>
      </c>
      <c r="C33" s="29"/>
      <c r="D33" s="29"/>
      <c r="E33" s="29"/>
      <c r="F33" s="74"/>
      <c r="G33" s="79"/>
      <c r="H33" s="2"/>
      <c r="I33" s="24" t="s">
        <v>88</v>
      </c>
      <c r="J33" s="30"/>
      <c r="K33" s="30"/>
      <c r="L33" s="30"/>
      <c r="M33" s="29"/>
      <c r="N33" s="29"/>
      <c r="O33" s="74"/>
      <c r="P33" s="2"/>
      <c r="Q33" s="2"/>
      <c r="R33" s="2"/>
    </row>
    <row r="34" spans="2:18" x14ac:dyDescent="0.25">
      <c r="B34" s="24" t="s">
        <v>88</v>
      </c>
      <c r="C34" s="29"/>
      <c r="D34" s="29"/>
      <c r="E34" s="29"/>
      <c r="F34" s="74"/>
      <c r="G34" s="79"/>
      <c r="H34" s="2"/>
      <c r="I34" s="24" t="s">
        <v>88</v>
      </c>
      <c r="J34" s="30"/>
      <c r="K34" s="30"/>
      <c r="L34" s="30"/>
      <c r="M34" s="29"/>
      <c r="N34" s="29"/>
      <c r="O34" s="74"/>
      <c r="P34" s="2"/>
      <c r="Q34" s="2"/>
      <c r="R34" s="2"/>
    </row>
    <row r="35" spans="2:18" x14ac:dyDescent="0.25">
      <c r="B35" s="24" t="s">
        <v>88</v>
      </c>
      <c r="C35" s="29"/>
      <c r="D35" s="29"/>
      <c r="E35" s="29"/>
      <c r="F35" s="74"/>
      <c r="G35" s="79"/>
      <c r="H35" s="2"/>
      <c r="I35" s="24" t="s">
        <v>88</v>
      </c>
      <c r="J35" s="30"/>
      <c r="K35" s="30"/>
      <c r="L35" s="30"/>
      <c r="M35" s="29"/>
      <c r="N35" s="29"/>
      <c r="O35" s="74"/>
      <c r="P35" s="2"/>
      <c r="Q35" s="2"/>
      <c r="R35" s="2"/>
    </row>
    <row r="36" spans="2:18" x14ac:dyDescent="0.25">
      <c r="B36" s="24" t="s">
        <v>88</v>
      </c>
      <c r="C36" s="29"/>
      <c r="D36" s="29"/>
      <c r="E36" s="29"/>
      <c r="F36" s="74"/>
      <c r="G36" s="79"/>
      <c r="H36" s="2"/>
      <c r="I36" s="24" t="s">
        <v>88</v>
      </c>
      <c r="J36" s="30"/>
      <c r="K36" s="30"/>
      <c r="L36" s="30"/>
      <c r="M36" s="29"/>
      <c r="N36" s="29"/>
      <c r="O36" s="74"/>
      <c r="P36" s="2"/>
      <c r="Q36" s="2"/>
      <c r="R36" s="2"/>
    </row>
    <row r="37" spans="2:18" x14ac:dyDescent="0.25">
      <c r="B37" s="24" t="s">
        <v>88</v>
      </c>
      <c r="C37" s="29"/>
      <c r="D37" s="29"/>
      <c r="E37" s="29"/>
      <c r="F37" s="74"/>
      <c r="G37" s="79"/>
      <c r="H37" s="2"/>
      <c r="I37" s="24" t="s">
        <v>88</v>
      </c>
      <c r="J37" s="30"/>
      <c r="K37" s="30"/>
      <c r="L37" s="30"/>
      <c r="M37" s="29"/>
      <c r="N37" s="29"/>
      <c r="O37" s="74"/>
      <c r="P37" s="2"/>
      <c r="Q37" s="2"/>
      <c r="R37" s="2"/>
    </row>
    <row r="38" spans="2:18" x14ac:dyDescent="0.25">
      <c r="B38" s="24" t="s">
        <v>88</v>
      </c>
      <c r="C38" s="29"/>
      <c r="D38" s="29"/>
      <c r="E38" s="29"/>
      <c r="F38" s="74"/>
      <c r="G38" s="79"/>
      <c r="H38" s="2"/>
      <c r="I38" s="24" t="s">
        <v>88</v>
      </c>
      <c r="J38" s="30"/>
      <c r="K38" s="30"/>
      <c r="L38" s="30"/>
      <c r="M38" s="29"/>
      <c r="N38" s="29"/>
      <c r="O38" s="74"/>
      <c r="P38" s="2"/>
      <c r="Q38" s="2"/>
      <c r="R38" s="2"/>
    </row>
    <row r="39" spans="2:18" x14ac:dyDescent="0.25">
      <c r="B39" s="24" t="s">
        <v>88</v>
      </c>
      <c r="C39" s="29"/>
      <c r="D39" s="29"/>
      <c r="E39" s="29"/>
      <c r="F39" s="74"/>
      <c r="G39" s="79"/>
      <c r="H39" s="2"/>
      <c r="I39" s="24" t="s">
        <v>88</v>
      </c>
      <c r="J39" s="30"/>
      <c r="K39" s="30"/>
      <c r="L39" s="30"/>
      <c r="M39" s="29"/>
      <c r="N39" s="29"/>
      <c r="O39" s="74"/>
      <c r="P39" s="2"/>
      <c r="Q39" s="2"/>
      <c r="R39" s="2"/>
    </row>
    <row r="40" spans="2:18" x14ac:dyDescent="0.25">
      <c r="B40" s="24" t="s">
        <v>88</v>
      </c>
      <c r="C40" s="29"/>
      <c r="D40" s="29"/>
      <c r="E40" s="29"/>
      <c r="F40" s="74"/>
      <c r="G40" s="79"/>
      <c r="H40" s="2"/>
      <c r="I40" s="24" t="s">
        <v>88</v>
      </c>
      <c r="J40" s="30"/>
      <c r="K40" s="30"/>
      <c r="L40" s="30"/>
      <c r="M40" s="29"/>
      <c r="N40" s="29"/>
      <c r="O40" s="74"/>
      <c r="P40" s="2"/>
      <c r="Q40" s="2"/>
      <c r="R40" s="2"/>
    </row>
    <row r="41" spans="2:18" x14ac:dyDescent="0.25">
      <c r="B41" s="24" t="s">
        <v>88</v>
      </c>
      <c r="C41" s="29"/>
      <c r="D41" s="29"/>
      <c r="E41" s="29"/>
      <c r="F41" s="74"/>
      <c r="G41" s="79"/>
      <c r="H41" s="2"/>
      <c r="I41" s="24" t="s">
        <v>88</v>
      </c>
      <c r="J41" s="30"/>
      <c r="K41" s="30"/>
      <c r="L41" s="30"/>
      <c r="M41" s="29"/>
      <c r="N41" s="29"/>
      <c r="O41" s="74"/>
      <c r="P41" s="2"/>
      <c r="Q41" s="2"/>
      <c r="R41" s="2"/>
    </row>
    <row r="42" spans="2:18" x14ac:dyDescent="0.25">
      <c r="B42" s="24" t="s">
        <v>88</v>
      </c>
      <c r="C42" s="29"/>
      <c r="D42" s="29"/>
      <c r="E42" s="29"/>
      <c r="F42" s="74"/>
      <c r="G42" s="79"/>
      <c r="H42" s="2"/>
      <c r="I42" s="24" t="s">
        <v>88</v>
      </c>
      <c r="J42" s="30"/>
      <c r="K42" s="30"/>
      <c r="L42" s="30"/>
      <c r="M42" s="29"/>
      <c r="N42" s="29"/>
      <c r="O42" s="74"/>
      <c r="P42" s="2"/>
      <c r="Q42" s="2"/>
      <c r="R42" s="2"/>
    </row>
    <row r="43" spans="2:18" x14ac:dyDescent="0.25">
      <c r="B43" s="24" t="s">
        <v>88</v>
      </c>
      <c r="C43" s="29"/>
      <c r="D43" s="29"/>
      <c r="E43" s="29"/>
      <c r="F43" s="74"/>
      <c r="G43" s="79"/>
      <c r="H43" s="2"/>
      <c r="I43" s="24" t="s">
        <v>88</v>
      </c>
      <c r="J43" s="30"/>
      <c r="K43" s="30"/>
      <c r="L43" s="30"/>
      <c r="M43" s="29"/>
      <c r="N43" s="29"/>
      <c r="O43" s="74"/>
      <c r="P43" s="2"/>
      <c r="Q43" s="2"/>
      <c r="R43" s="2"/>
    </row>
    <row r="44" spans="2:18" x14ac:dyDescent="0.25">
      <c r="B44" s="24" t="s">
        <v>88</v>
      </c>
      <c r="C44" s="29"/>
      <c r="D44" s="29"/>
      <c r="E44" s="29"/>
      <c r="F44" s="74"/>
      <c r="G44" s="79"/>
      <c r="H44" s="2"/>
      <c r="I44" s="24" t="s">
        <v>88</v>
      </c>
      <c r="J44" s="30"/>
      <c r="K44" s="30"/>
      <c r="L44" s="30"/>
      <c r="M44" s="29"/>
      <c r="N44" s="29"/>
      <c r="O44" s="74"/>
      <c r="P44" s="2"/>
      <c r="Q44" s="2"/>
      <c r="R44" s="2"/>
    </row>
    <row r="45" spans="2:18" x14ac:dyDescent="0.25">
      <c r="B45" s="24" t="s">
        <v>88</v>
      </c>
      <c r="C45" s="29"/>
      <c r="D45" s="29"/>
      <c r="E45" s="29"/>
      <c r="F45" s="74"/>
      <c r="G45" s="79"/>
      <c r="H45" s="2"/>
      <c r="I45" s="24" t="s">
        <v>88</v>
      </c>
      <c r="J45" s="30"/>
      <c r="K45" s="30"/>
      <c r="L45" s="30"/>
      <c r="M45" s="29"/>
      <c r="N45" s="29"/>
      <c r="O45" s="74"/>
      <c r="P45" s="2"/>
      <c r="Q45" s="2"/>
      <c r="R45" s="2"/>
    </row>
    <row r="46" spans="2:18" x14ac:dyDescent="0.25">
      <c r="B46" s="24" t="s">
        <v>88</v>
      </c>
      <c r="C46" s="29"/>
      <c r="D46" s="29"/>
      <c r="E46" s="29"/>
      <c r="F46" s="74"/>
      <c r="G46" s="79"/>
      <c r="H46" s="2"/>
      <c r="I46" s="24" t="s">
        <v>88</v>
      </c>
      <c r="J46" s="30"/>
      <c r="K46" s="30"/>
      <c r="L46" s="30"/>
      <c r="M46" s="29"/>
      <c r="N46" s="29"/>
      <c r="O46" s="74"/>
      <c r="P46" s="2"/>
      <c r="Q46" s="2"/>
      <c r="R46" s="2"/>
    </row>
    <row r="47" spans="2:18" x14ac:dyDescent="0.25">
      <c r="B47" s="24" t="s">
        <v>88</v>
      </c>
      <c r="C47" s="29"/>
      <c r="D47" s="29"/>
      <c r="E47" s="29"/>
      <c r="F47" s="74"/>
      <c r="G47" s="79"/>
      <c r="H47" s="2"/>
      <c r="I47" s="24" t="s">
        <v>88</v>
      </c>
      <c r="J47" s="30"/>
      <c r="K47" s="30"/>
      <c r="L47" s="30"/>
      <c r="M47" s="29"/>
      <c r="N47" s="29"/>
      <c r="O47" s="74"/>
      <c r="P47" s="2"/>
      <c r="Q47" s="2"/>
      <c r="R47" s="2"/>
    </row>
    <row r="48" spans="2:18" x14ac:dyDescent="0.25">
      <c r="B48" s="24" t="s">
        <v>88</v>
      </c>
      <c r="C48" s="29"/>
      <c r="D48" s="29"/>
      <c r="E48" s="29"/>
      <c r="F48" s="74"/>
      <c r="G48" s="79"/>
      <c r="H48" s="2"/>
      <c r="I48" s="24" t="s">
        <v>88</v>
      </c>
      <c r="J48" s="30"/>
      <c r="K48" s="30"/>
      <c r="L48" s="30"/>
      <c r="M48" s="29"/>
      <c r="N48" s="29"/>
      <c r="O48" s="74"/>
      <c r="P48" s="2"/>
      <c r="Q48" s="2"/>
      <c r="R48" s="2"/>
    </row>
    <row r="49" spans="2:18" x14ac:dyDescent="0.25">
      <c r="B49" s="24" t="s">
        <v>88</v>
      </c>
      <c r="C49" s="29"/>
      <c r="D49" s="29"/>
      <c r="E49" s="29"/>
      <c r="F49" s="74"/>
      <c r="G49" s="79"/>
      <c r="H49" s="2"/>
      <c r="I49" s="24" t="s">
        <v>88</v>
      </c>
      <c r="J49" s="30"/>
      <c r="K49" s="30"/>
      <c r="L49" s="30"/>
      <c r="M49" s="29"/>
      <c r="N49" s="29"/>
      <c r="O49" s="74"/>
      <c r="P49" s="2"/>
      <c r="Q49" s="2"/>
      <c r="R49" s="2"/>
    </row>
    <row r="50" spans="2:18" x14ac:dyDescent="0.25">
      <c r="B50" s="24" t="s">
        <v>88</v>
      </c>
      <c r="C50" s="29"/>
      <c r="D50" s="29"/>
      <c r="E50" s="29"/>
      <c r="F50" s="74"/>
      <c r="G50" s="79"/>
      <c r="H50" s="2"/>
      <c r="I50" s="24" t="s">
        <v>88</v>
      </c>
      <c r="J50" s="30"/>
      <c r="K50" s="30"/>
      <c r="L50" s="30"/>
      <c r="M50" s="29"/>
      <c r="N50" s="29"/>
      <c r="O50" s="74"/>
      <c r="P50" s="2"/>
      <c r="Q50" s="2"/>
      <c r="R50" s="2"/>
    </row>
    <row r="51" spans="2:18" x14ac:dyDescent="0.25">
      <c r="B51" s="24" t="s">
        <v>88</v>
      </c>
      <c r="C51" s="29"/>
      <c r="D51" s="29"/>
      <c r="E51" s="29"/>
      <c r="F51" s="74"/>
      <c r="G51" s="79"/>
      <c r="H51" s="2"/>
      <c r="I51" s="24" t="s">
        <v>88</v>
      </c>
      <c r="J51" s="30"/>
      <c r="K51" s="30"/>
      <c r="L51" s="30"/>
      <c r="M51" s="29"/>
      <c r="N51" s="29"/>
      <c r="O51" s="74"/>
      <c r="P51" s="2"/>
      <c r="Q51" s="2"/>
      <c r="R51" s="2"/>
    </row>
    <row r="52" spans="2:18" x14ac:dyDescent="0.25">
      <c r="B52" s="24" t="s">
        <v>88</v>
      </c>
      <c r="C52" s="29"/>
      <c r="D52" s="29"/>
      <c r="E52" s="29"/>
      <c r="F52" s="74"/>
      <c r="G52" s="79"/>
      <c r="H52" s="2"/>
      <c r="I52" s="24" t="s">
        <v>88</v>
      </c>
      <c r="J52" s="30"/>
      <c r="K52" s="30"/>
      <c r="L52" s="30"/>
      <c r="M52" s="29"/>
      <c r="N52" s="29"/>
      <c r="O52" s="74"/>
      <c r="P52" s="2"/>
      <c r="Q52" s="2"/>
      <c r="R52" s="2"/>
    </row>
    <row r="53" spans="2:18" x14ac:dyDescent="0.25">
      <c r="B53" s="24" t="s">
        <v>88</v>
      </c>
      <c r="C53" s="29"/>
      <c r="D53" s="29"/>
      <c r="E53" s="29"/>
      <c r="F53" s="74"/>
      <c r="G53" s="79"/>
      <c r="H53" s="2"/>
      <c r="I53" s="24" t="s">
        <v>88</v>
      </c>
      <c r="J53" s="30"/>
      <c r="K53" s="30"/>
      <c r="L53" s="30"/>
      <c r="M53" s="29"/>
      <c r="N53" s="29"/>
      <c r="O53" s="74"/>
      <c r="P53" s="2"/>
      <c r="Q53" s="2"/>
      <c r="R53" s="2"/>
    </row>
    <row r="54" spans="2:18" x14ac:dyDescent="0.25">
      <c r="B54" s="24" t="s">
        <v>88</v>
      </c>
      <c r="C54" s="29"/>
      <c r="D54" s="29"/>
      <c r="E54" s="29"/>
      <c r="F54" s="74"/>
      <c r="G54" s="79"/>
      <c r="H54" s="2"/>
      <c r="I54" s="24" t="s">
        <v>88</v>
      </c>
      <c r="J54" s="30"/>
      <c r="K54" s="30"/>
      <c r="L54" s="30"/>
      <c r="M54" s="29"/>
      <c r="N54" s="29"/>
      <c r="O54" s="74"/>
      <c r="P54" s="2"/>
      <c r="Q54" s="2"/>
      <c r="R54" s="2"/>
    </row>
    <row r="55" spans="2:18" x14ac:dyDescent="0.25">
      <c r="B55" s="24" t="s">
        <v>88</v>
      </c>
      <c r="C55" s="29"/>
      <c r="D55" s="29"/>
      <c r="E55" s="29"/>
      <c r="F55" s="74"/>
      <c r="G55" s="79"/>
      <c r="H55" s="2"/>
      <c r="I55" s="24" t="s">
        <v>88</v>
      </c>
      <c r="J55" s="30"/>
      <c r="K55" s="30"/>
      <c r="L55" s="30"/>
      <c r="M55" s="29"/>
      <c r="N55" s="29"/>
      <c r="O55" s="74"/>
      <c r="P55" s="2"/>
      <c r="Q55" s="2"/>
      <c r="R55" s="2"/>
    </row>
    <row r="56" spans="2:18" x14ac:dyDescent="0.25">
      <c r="B56" s="24" t="s">
        <v>88</v>
      </c>
      <c r="C56" s="29"/>
      <c r="D56" s="29"/>
      <c r="E56" s="29"/>
      <c r="F56" s="74"/>
      <c r="G56" s="79"/>
      <c r="H56" s="2"/>
      <c r="I56" s="24" t="s">
        <v>88</v>
      </c>
      <c r="J56" s="30"/>
      <c r="K56" s="30"/>
      <c r="L56" s="30"/>
      <c r="M56" s="29"/>
      <c r="N56" s="29"/>
      <c r="O56" s="74"/>
      <c r="P56" s="2"/>
      <c r="Q56" s="2"/>
      <c r="R56" s="2"/>
    </row>
    <row r="57" spans="2:18" x14ac:dyDescent="0.25">
      <c r="B57" s="24" t="s">
        <v>88</v>
      </c>
      <c r="C57" s="29"/>
      <c r="D57" s="29"/>
      <c r="E57" s="29"/>
      <c r="F57" s="74"/>
      <c r="G57" s="79"/>
      <c r="H57" s="2"/>
      <c r="I57" s="24" t="s">
        <v>88</v>
      </c>
      <c r="J57" s="30"/>
      <c r="K57" s="30"/>
      <c r="L57" s="30"/>
      <c r="M57" s="29"/>
      <c r="N57" s="29"/>
      <c r="O57" s="74"/>
      <c r="P57" s="2"/>
      <c r="Q57" s="2"/>
      <c r="R57" s="2"/>
    </row>
    <row r="58" spans="2:18" x14ac:dyDescent="0.25">
      <c r="B58" s="24" t="s">
        <v>88</v>
      </c>
      <c r="C58" s="29"/>
      <c r="D58" s="29"/>
      <c r="E58" s="29"/>
      <c r="F58" s="74"/>
      <c r="G58" s="79"/>
      <c r="H58" s="2"/>
      <c r="I58" s="24" t="s">
        <v>88</v>
      </c>
      <c r="J58" s="30"/>
      <c r="K58" s="30"/>
      <c r="L58" s="30"/>
      <c r="M58" s="29"/>
      <c r="N58" s="29"/>
      <c r="O58" s="74"/>
      <c r="P58" s="2"/>
      <c r="Q58" s="2"/>
      <c r="R58" s="2"/>
    </row>
    <row r="59" spans="2:18" x14ac:dyDescent="0.25">
      <c r="B59" s="24" t="s">
        <v>88</v>
      </c>
      <c r="C59" s="29"/>
      <c r="D59" s="29"/>
      <c r="E59" s="29"/>
      <c r="F59" s="74"/>
      <c r="G59" s="79"/>
      <c r="H59" s="2"/>
      <c r="I59" s="24" t="s">
        <v>88</v>
      </c>
      <c r="J59" s="30"/>
      <c r="K59" s="30"/>
      <c r="L59" s="30"/>
      <c r="M59" s="29"/>
      <c r="N59" s="29"/>
      <c r="O59" s="74"/>
      <c r="P59" s="2"/>
      <c r="Q59" s="2"/>
      <c r="R59" s="2"/>
    </row>
    <row r="60" spans="2:18" x14ac:dyDescent="0.25">
      <c r="B60" s="24" t="s">
        <v>88</v>
      </c>
      <c r="C60" s="29"/>
      <c r="D60" s="29"/>
      <c r="E60" s="29"/>
      <c r="F60" s="74"/>
      <c r="G60" s="79"/>
      <c r="H60" s="2"/>
      <c r="I60" s="24" t="s">
        <v>88</v>
      </c>
      <c r="J60" s="30"/>
      <c r="K60" s="30"/>
      <c r="L60" s="30"/>
      <c r="M60" s="29"/>
      <c r="N60" s="29"/>
      <c r="O60" s="74"/>
      <c r="P60" s="2"/>
      <c r="Q60" s="2"/>
      <c r="R60" s="2"/>
    </row>
    <row r="61" spans="2:18" x14ac:dyDescent="0.25">
      <c r="B61" s="24" t="s">
        <v>88</v>
      </c>
      <c r="C61" s="29"/>
      <c r="D61" s="29"/>
      <c r="E61" s="29"/>
      <c r="F61" s="74"/>
      <c r="G61" s="79"/>
      <c r="H61" s="2"/>
      <c r="I61" s="24" t="s">
        <v>88</v>
      </c>
      <c r="J61" s="30"/>
      <c r="K61" s="30"/>
      <c r="L61" s="30"/>
      <c r="M61" s="29"/>
      <c r="N61" s="29"/>
      <c r="O61" s="74"/>
      <c r="P61" s="2"/>
      <c r="Q61" s="2"/>
      <c r="R61" s="2"/>
    </row>
    <row r="62" spans="2:18" x14ac:dyDescent="0.25">
      <c r="B62" s="24" t="s">
        <v>88</v>
      </c>
      <c r="C62" s="29"/>
      <c r="D62" s="29"/>
      <c r="E62" s="29"/>
      <c r="F62" s="74"/>
      <c r="G62" s="79"/>
      <c r="H62" s="2"/>
      <c r="I62" s="24" t="s">
        <v>88</v>
      </c>
      <c r="J62" s="30"/>
      <c r="K62" s="30"/>
      <c r="L62" s="30"/>
      <c r="M62" s="29"/>
      <c r="N62" s="29"/>
      <c r="O62" s="74"/>
      <c r="P62" s="2"/>
      <c r="Q62" s="2"/>
      <c r="R62" s="2"/>
    </row>
    <row r="63" spans="2:18" x14ac:dyDescent="0.25">
      <c r="B63" s="24" t="s">
        <v>88</v>
      </c>
      <c r="C63" s="29"/>
      <c r="D63" s="29"/>
      <c r="E63" s="29"/>
      <c r="F63" s="74"/>
      <c r="G63" s="79"/>
      <c r="H63" s="2"/>
      <c r="I63" s="24" t="s">
        <v>88</v>
      </c>
      <c r="J63" s="30"/>
      <c r="K63" s="30"/>
      <c r="L63" s="30"/>
      <c r="M63" s="29"/>
      <c r="N63" s="29"/>
      <c r="O63" s="74"/>
      <c r="P63" s="2"/>
      <c r="Q63" s="2"/>
      <c r="R63" s="2"/>
    </row>
    <row r="64" spans="2:18" x14ac:dyDescent="0.25">
      <c r="B64" s="24" t="s">
        <v>88</v>
      </c>
      <c r="C64" s="29"/>
      <c r="D64" s="29"/>
      <c r="E64" s="29"/>
      <c r="F64" s="74"/>
      <c r="G64" s="79"/>
      <c r="H64" s="2"/>
      <c r="I64" s="24" t="s">
        <v>88</v>
      </c>
      <c r="J64" s="30"/>
      <c r="K64" s="30"/>
      <c r="L64" s="30"/>
      <c r="M64" s="29"/>
      <c r="N64" s="29"/>
      <c r="O64" s="74"/>
      <c r="P64" s="2"/>
      <c r="Q64" s="2"/>
      <c r="R64" s="2"/>
    </row>
    <row r="65" spans="1:18" x14ac:dyDescent="0.25">
      <c r="B65" s="24" t="s">
        <v>88</v>
      </c>
      <c r="C65" s="29"/>
      <c r="D65" s="29"/>
      <c r="E65" s="29"/>
      <c r="F65" s="74"/>
      <c r="G65" s="79"/>
      <c r="H65" s="2"/>
      <c r="I65" s="24" t="s">
        <v>88</v>
      </c>
      <c r="J65" s="30"/>
      <c r="K65" s="30"/>
      <c r="L65" s="30"/>
      <c r="M65" s="29"/>
      <c r="N65" s="29"/>
      <c r="O65" s="74"/>
      <c r="P65" s="2"/>
      <c r="Q65" s="2"/>
      <c r="R65" s="2"/>
    </row>
    <row r="66" spans="1:18" x14ac:dyDescent="0.25">
      <c r="B66" s="24" t="s">
        <v>88</v>
      </c>
      <c r="C66" s="29"/>
      <c r="D66" s="29"/>
      <c r="E66" s="29"/>
      <c r="F66" s="74"/>
      <c r="G66" s="79"/>
      <c r="H66" s="2"/>
      <c r="I66" s="24" t="s">
        <v>88</v>
      </c>
      <c r="J66" s="30"/>
      <c r="K66" s="30"/>
      <c r="L66" s="30"/>
      <c r="M66" s="29"/>
      <c r="N66" s="29"/>
      <c r="O66" s="74"/>
      <c r="P66" s="2"/>
      <c r="Q66" s="2"/>
      <c r="R66" s="2"/>
    </row>
    <row r="67" spans="1:18" x14ac:dyDescent="0.25">
      <c r="B67" s="24" t="s">
        <v>88</v>
      </c>
      <c r="C67" s="29"/>
      <c r="D67" s="29"/>
      <c r="E67" s="29"/>
      <c r="F67" s="74"/>
      <c r="G67" s="79"/>
      <c r="H67" s="2"/>
      <c r="I67" s="24" t="s">
        <v>88</v>
      </c>
      <c r="J67" s="30"/>
      <c r="K67" s="30"/>
      <c r="L67" s="30"/>
      <c r="M67" s="29"/>
      <c r="N67" s="29"/>
      <c r="O67" s="74"/>
      <c r="P67" s="2"/>
      <c r="Q67" s="2"/>
      <c r="R67" s="2"/>
    </row>
    <row r="68" spans="1:18" ht="15.75" thickBot="1" x14ac:dyDescent="0.3">
      <c r="B68" s="37" t="s">
        <v>88</v>
      </c>
      <c r="C68" s="29"/>
      <c r="D68" s="29"/>
      <c r="E68" s="29"/>
      <c r="F68" s="75"/>
      <c r="G68" s="79"/>
      <c r="H68" s="2"/>
      <c r="I68" s="37" t="s">
        <v>88</v>
      </c>
      <c r="J68" s="30"/>
      <c r="K68" s="30"/>
      <c r="L68" s="30"/>
      <c r="M68" s="29"/>
      <c r="N68" s="29"/>
      <c r="O68" s="75"/>
      <c r="P68" s="2"/>
      <c r="Q68" s="2"/>
      <c r="R68" s="2"/>
    </row>
    <row r="69" spans="1:18" x14ac:dyDescent="0.25">
      <c r="A69" s="2"/>
      <c r="B69" s="2"/>
      <c r="C69" s="2"/>
      <c r="D69" s="2"/>
      <c r="E69" s="2"/>
      <c r="F69" s="2"/>
      <c r="G69" s="2"/>
      <c r="H69" s="2"/>
      <c r="I69" s="2"/>
      <c r="J69" s="2"/>
      <c r="K69" s="2"/>
      <c r="L69" s="2"/>
      <c r="M69" s="2"/>
      <c r="N69" s="2"/>
      <c r="O69" s="2"/>
      <c r="P69" s="2"/>
    </row>
    <row r="70" spans="1:18" hidden="1" x14ac:dyDescent="0.25">
      <c r="A70" s="2"/>
      <c r="B70" s="2"/>
      <c r="C70" s="2"/>
      <c r="D70" s="2"/>
      <c r="E70" s="2"/>
      <c r="F70" s="2"/>
      <c r="G70" s="2"/>
      <c r="H70" s="2"/>
      <c r="I70" s="2"/>
      <c r="J70" s="2"/>
      <c r="K70" s="2"/>
      <c r="L70" s="2"/>
      <c r="M70" s="2"/>
      <c r="N70" s="2"/>
      <c r="O70" s="2"/>
      <c r="P70" s="2"/>
    </row>
    <row r="71" spans="1:18" hidden="1" x14ac:dyDescent="0.25"/>
    <row r="72" spans="1:18" hidden="1" x14ac:dyDescent="0.25"/>
    <row r="73" spans="1:18" hidden="1" x14ac:dyDescent="0.25"/>
    <row r="74" spans="1:18" x14ac:dyDescent="0.25"/>
    <row r="75" spans="1:18" x14ac:dyDescent="0.25"/>
  </sheetData>
  <sheetProtection password="C632" sheet="1" objects="1" scenarios="1" selectLockedCells="1"/>
  <mergeCells count="8">
    <mergeCell ref="C2:L2"/>
    <mergeCell ref="B9:O11"/>
    <mergeCell ref="B4:O4"/>
    <mergeCell ref="B5:O8"/>
    <mergeCell ref="B15:F17"/>
    <mergeCell ref="B13:F14"/>
    <mergeCell ref="I13:O14"/>
    <mergeCell ref="I15:O17"/>
  </mergeCells>
  <conditionalFormatting sqref="J19:J68">
    <cfRule type="containsBlanks" priority="41">
      <formula>LEN(TRIM(J19))=0</formula>
    </cfRule>
  </conditionalFormatting>
  <conditionalFormatting sqref="C19:G68 J19:O68">
    <cfRule type="notContainsBlanks" dxfId="0" priority="42">
      <formula>LEN(TRIM(C19))&gt;0</formula>
    </cfRule>
  </conditionalFormatting>
  <pageMargins left="0.21083333333333334" right="0.23" top="0.75" bottom="0.75" header="0.3" footer="0.3"/>
  <pageSetup scale="92" orientation="portrait" r:id="rId1"/>
  <drawing r:id="rId2"/>
  <legacyDrawing r:id="rId3"/>
  <controls>
    <mc:AlternateContent xmlns:mc="http://schemas.openxmlformats.org/markup-compatibility/2006">
      <mc:Choice Requires="x14">
        <control shapeId="3076" r:id="rId4" name="btnResults">
          <controlPr defaultSize="0" autoFill="0" autoLine="0" r:id="rId5">
            <anchor moveWithCells="1">
              <from>
                <xdr:col>12</xdr:col>
                <xdr:colOff>38100</xdr:colOff>
                <xdr:row>0</xdr:row>
                <xdr:rowOff>114300</xdr:rowOff>
              </from>
              <to>
                <xdr:col>14</xdr:col>
                <xdr:colOff>361950</xdr:colOff>
                <xdr:row>2</xdr:row>
                <xdr:rowOff>76200</xdr:rowOff>
              </to>
            </anchor>
          </controlPr>
        </control>
      </mc:Choice>
      <mc:Fallback>
        <control shapeId="3076" r:id="rId4" name="btnResults"/>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0" id="{F39C76EC-EFB8-4B40-8EBB-C65C51AEE673}">
            <xm:f>IF(J19=Options_Select!$R$6,$D$19)</xm:f>
            <x14:dxf/>
          </x14:cfRule>
          <xm:sqref>K19:K68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Options_Select!$R$3:$R$7</xm:f>
          </x14:formula1>
          <xm:sqref>J19:J68</xm:sqref>
        </x14:dataValidation>
        <x14:dataValidation type="list" allowBlank="1" showInputMessage="1" showErrorMessage="1">
          <x14:formula1>
            <xm:f>Options_Select!$L$3:$L$8</xm:f>
          </x14:formula1>
          <xm:sqref>D19:D68 M19:M68</xm:sqref>
        </x14:dataValidation>
        <x14:dataValidation type="list" allowBlank="1" showInputMessage="1" showErrorMessage="1">
          <x14:formula1>
            <xm:f>Options_Select!$B$3:$B$4</xm:f>
          </x14:formula1>
          <xm:sqref>C19:C68 N19:N68</xm:sqref>
        </x14:dataValidation>
        <x14:dataValidation type="list" allowBlank="1" showInputMessage="1" showErrorMessage="1">
          <x14:formula1>
            <xm:f>Options_Select!$J$3:$J$4</xm:f>
          </x14:formula1>
          <xm:sqref>E19:E68</xm:sqref>
        </x14:dataValidation>
        <x14:dataValidation type="list" allowBlank="1" showInputMessage="1" showErrorMessage="1">
          <x14:formula1>
            <xm:f>Options_Select!$P$4:$P$7</xm:f>
          </x14:formula1>
          <xm:sqref>K19:K68</xm:sqref>
        </x14:dataValidation>
        <x14:dataValidation type="list" allowBlank="1" showInputMessage="1" showErrorMessage="1">
          <x14:formula1>
            <xm:f>Options_Select!$N$3:$N$4</xm:f>
          </x14:formula1>
          <xm:sqref>L19:L68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pageSetUpPr fitToPage="1"/>
  </sheetPr>
  <dimension ref="A1:XFC44"/>
  <sheetViews>
    <sheetView showGridLines="0" showRowColHeaders="0" showRuler="0" view="pageLayout" zoomScaleNormal="100" workbookViewId="0">
      <selection activeCell="F36" sqref="F36"/>
    </sheetView>
  </sheetViews>
  <sheetFormatPr defaultColWidth="0" defaultRowHeight="0" customHeight="1" zeroHeight="1" x14ac:dyDescent="0.25"/>
  <cols>
    <col min="1" max="3" width="9.140625" customWidth="1"/>
    <col min="4" max="4" width="12.7109375" customWidth="1"/>
    <col min="5" max="5" width="10.7109375" bestFit="1" customWidth="1"/>
    <col min="6" max="6" width="12.7109375" customWidth="1"/>
    <col min="7" max="8" width="9.140625" customWidth="1"/>
    <col min="9" max="9" width="27.28515625" customWidth="1"/>
    <col min="10" max="13" width="0" hidden="1" customWidth="1"/>
    <col min="14" max="16383" width="9.140625" hidden="1"/>
    <col min="16384" max="16384" width="1.5703125" hidden="1" customWidth="1"/>
  </cols>
  <sheetData>
    <row r="1" spans="1:13" ht="26.25" x14ac:dyDescent="0.25">
      <c r="A1" s="108" t="s">
        <v>98</v>
      </c>
      <c r="B1" s="108"/>
      <c r="C1" s="108"/>
      <c r="D1" s="108"/>
      <c r="E1" s="108"/>
      <c r="F1" s="108"/>
      <c r="G1" s="108"/>
      <c r="H1" s="108"/>
      <c r="I1" s="108"/>
      <c r="J1" s="44"/>
      <c r="K1" s="44"/>
      <c r="L1" s="44"/>
      <c r="M1" s="44"/>
    </row>
    <row r="2" spans="1:13" ht="15.75" thickBot="1" x14ac:dyDescent="0.3">
      <c r="A2" s="45"/>
      <c r="B2" s="45"/>
      <c r="C2" s="45"/>
      <c r="D2" s="45"/>
      <c r="E2" s="45"/>
      <c r="F2" s="45"/>
      <c r="G2" s="45"/>
      <c r="H2" s="45"/>
      <c r="I2" s="45"/>
    </row>
    <row r="3" spans="1:13" ht="16.5" thickTop="1" thickBot="1" x14ac:dyDescent="0.3">
      <c r="A3" s="105" t="s">
        <v>99</v>
      </c>
      <c r="B3" s="106"/>
      <c r="C3" s="106"/>
      <c r="D3" s="106"/>
      <c r="E3" s="106"/>
      <c r="F3" s="106"/>
      <c r="G3" s="106"/>
      <c r="H3" s="106"/>
      <c r="I3" s="107"/>
    </row>
    <row r="4" spans="1:13" ht="108" customHeight="1" x14ac:dyDescent="0.25">
      <c r="A4" s="109" t="str">
        <f>CONCATENATE(Sheet1!J57,Sheet1!J58,Sheet1!J59)</f>
        <v xml:space="preserve">The HPL Series Cable Ladder will save a total of 4962 kgs versus competitive cable ladder systems. In addition to the weight savings, the system load will be increased by 5.11%. The combination of the lower weight and higher strength results in a strength to weight ratio of 51.9. When selecting and specifying cable ladder, this strength to weight ratio should be used to ensure both strength and weight are maximized for the highest performance. </v>
      </c>
      <c r="B4" s="109"/>
      <c r="C4" s="109"/>
      <c r="D4" s="109"/>
      <c r="E4" s="109"/>
      <c r="F4" s="109"/>
      <c r="G4" s="109"/>
      <c r="H4" s="109"/>
      <c r="I4" s="109"/>
    </row>
    <row r="5" spans="1:13" ht="25.5" customHeight="1" x14ac:dyDescent="0.25">
      <c r="A5" s="46"/>
      <c r="B5" s="46"/>
      <c r="C5" s="46"/>
      <c r="D5" s="47" t="s">
        <v>100</v>
      </c>
      <c r="E5" s="47" t="s">
        <v>101</v>
      </c>
      <c r="F5" s="47" t="s">
        <v>102</v>
      </c>
      <c r="G5" s="46"/>
      <c r="H5" s="46"/>
      <c r="I5" s="46"/>
    </row>
    <row r="6" spans="1:13" ht="16.5" customHeight="1" x14ac:dyDescent="0.25">
      <c r="A6" s="46"/>
      <c r="B6" s="46"/>
      <c r="C6" s="48" t="s">
        <v>85</v>
      </c>
      <c r="D6" s="73" t="str">
        <f>ROUND(Sheet1!E63,1) &amp; " kgs"</f>
        <v>4962.4 kgs</v>
      </c>
      <c r="E6" s="49" t="str">
        <f>Sheet1!O37 &amp; "%"</f>
        <v>5.11%</v>
      </c>
      <c r="F6" s="49">
        <f>ROUND(Sheet1!I63,1)</f>
        <v>51.9</v>
      </c>
      <c r="G6" s="46"/>
      <c r="H6" s="46"/>
      <c r="I6" s="46"/>
    </row>
    <row r="7" spans="1:13" ht="15.75" thickBot="1" x14ac:dyDescent="0.3">
      <c r="A7" s="2"/>
      <c r="B7" s="2"/>
      <c r="C7" s="2"/>
      <c r="D7" s="2"/>
      <c r="E7" s="2"/>
      <c r="F7" s="2"/>
      <c r="G7" s="2"/>
      <c r="H7" s="2"/>
      <c r="I7" s="2"/>
    </row>
    <row r="8" spans="1:13" ht="15.75" thickBot="1" x14ac:dyDescent="0.3">
      <c r="A8" s="105" t="s">
        <v>103</v>
      </c>
      <c r="B8" s="106"/>
      <c r="C8" s="106"/>
      <c r="D8" s="106"/>
      <c r="E8" s="106"/>
      <c r="F8" s="106"/>
      <c r="G8" s="106"/>
      <c r="H8" s="106"/>
      <c r="I8" s="107"/>
    </row>
    <row r="9" spans="1:13" ht="15" x14ac:dyDescent="0.25"/>
    <row r="10" spans="1:13" ht="48" customHeight="1" x14ac:dyDescent="0.25">
      <c r="A10" s="110" t="str">
        <f>"The total weight savings for this bill of material is "&amp; ROUND(Sheet1!E63,0)&amp;" kgs.  The total weight savings is a combination of " &amp; ROUND(Sheet1!E120,0) &amp; " kgs in savings from the straight sections and " &amp; ROUND(Sheet1!E61,0) &amp;" kgs of weight savings from the fittings."</f>
        <v>The total weight savings for this bill of material is 4962 kgs.  The total weight savings is a combination of 4526 kgs in savings from the straight sections and 436 kgs of weight savings from the fittings.</v>
      </c>
      <c r="B10" s="110"/>
      <c r="C10" s="110"/>
      <c r="D10" s="110"/>
      <c r="E10" s="110"/>
      <c r="F10" s="110"/>
      <c r="G10" s="110"/>
      <c r="H10" s="110"/>
      <c r="I10" s="110"/>
    </row>
    <row r="11" spans="1:13" ht="15" x14ac:dyDescent="0.25">
      <c r="C11" s="46"/>
      <c r="D11" s="50" t="s">
        <v>43</v>
      </c>
      <c r="E11" s="47" t="s">
        <v>32</v>
      </c>
      <c r="F11" s="47" t="s">
        <v>85</v>
      </c>
    </row>
    <row r="12" spans="1:13" ht="15" customHeight="1" x14ac:dyDescent="0.25">
      <c r="B12" s="111" t="s">
        <v>104</v>
      </c>
      <c r="C12" s="112"/>
      <c r="D12" s="51" t="str">
        <f>ROUND(Sheet1!C117,1) &amp; " kgs"</f>
        <v>55197 kgs</v>
      </c>
      <c r="E12" s="51" t="str">
        <f>ROUND(Sheet1!C61,1) &amp; " kgs"</f>
        <v>4255 kgs</v>
      </c>
      <c r="F12" s="51" t="str">
        <f>ROUND((Sheet1!C61+Sheet1!C117),1) &amp; " kgs"</f>
        <v>59452 kgs</v>
      </c>
    </row>
    <row r="13" spans="1:13" ht="15.75" customHeight="1" thickBot="1" x14ac:dyDescent="0.3">
      <c r="B13" s="111" t="s">
        <v>105</v>
      </c>
      <c r="C13" s="112"/>
      <c r="D13" s="52" t="str">
        <f>ROUND(Sheet1!G117,1) &amp; " kgs"</f>
        <v>50670.7 kgs</v>
      </c>
      <c r="E13" s="70" t="str">
        <f>ROUND(Sheet1!G61,1) &amp; " kgs"</f>
        <v>3818.9 kgs</v>
      </c>
      <c r="F13" s="52" t="str">
        <f>ROUND((Sheet1!G117+Sheet1!G61),1) &amp; " kgs"</f>
        <v>54489.6 kgs</v>
      </c>
    </row>
    <row r="14" spans="1:13" ht="15.75" customHeight="1" thickTop="1" x14ac:dyDescent="0.25">
      <c r="B14" s="113" t="s">
        <v>84</v>
      </c>
      <c r="C14" s="114"/>
      <c r="D14" s="53" t="str">
        <f>ROUND(Sheet1!E120,1) &amp; " kgs"</f>
        <v>4526.3 kgs</v>
      </c>
      <c r="E14" s="53" t="str">
        <f>ROUND(Sheet1!E61,1) &amp; " kgs"</f>
        <v>436.1 kgs</v>
      </c>
      <c r="F14" s="62" t="str">
        <f>ROUND(Sheet1!E63,1) &amp; " kgs"</f>
        <v>4962.4 kgs</v>
      </c>
    </row>
    <row r="15" spans="1:13" ht="15.75" thickBot="1" x14ac:dyDescent="0.3"/>
    <row r="16" spans="1:13" ht="15.75" thickBot="1" x14ac:dyDescent="0.3">
      <c r="A16" s="105" t="s">
        <v>101</v>
      </c>
      <c r="B16" s="106"/>
      <c r="C16" s="106"/>
      <c r="D16" s="106"/>
      <c r="E16" s="106"/>
      <c r="F16" s="106"/>
      <c r="G16" s="106"/>
      <c r="H16" s="106"/>
      <c r="I16" s="107"/>
    </row>
    <row r="17" spans="1:9" ht="46.5" customHeight="1" x14ac:dyDescent="0.25">
      <c r="A17" s="110" t="s">
        <v>106</v>
      </c>
      <c r="B17" s="110"/>
      <c r="C17" s="110"/>
      <c r="D17" s="110"/>
      <c r="E17" s="110"/>
      <c r="F17" s="110"/>
      <c r="G17" s="110"/>
      <c r="H17" s="110"/>
      <c r="I17" s="110"/>
    </row>
    <row r="18" spans="1:9" ht="24" x14ac:dyDescent="0.25">
      <c r="B18" s="115" t="s">
        <v>29</v>
      </c>
      <c r="C18" s="115"/>
      <c r="D18" s="50" t="s">
        <v>107</v>
      </c>
      <c r="E18" s="47" t="s">
        <v>108</v>
      </c>
      <c r="F18" s="47" t="s">
        <v>109</v>
      </c>
    </row>
    <row r="19" spans="1:9" ht="15" x14ac:dyDescent="0.25">
      <c r="B19" s="49" t="s">
        <v>110</v>
      </c>
      <c r="C19" s="49" t="s">
        <v>111</v>
      </c>
      <c r="D19" s="64" t="str">
        <f>'B-Line Cable Tray'!F45 &amp; " kgs/m"</f>
        <v>391 kgs/m</v>
      </c>
      <c r="E19" s="64" t="str">
        <f>'Ogeland Cable Tray Data'!F45 &amp; " kgs/m"</f>
        <v>372 kgs/m</v>
      </c>
      <c r="F19" s="72">
        <f>LEFT(D19,LEN(D19)-6)/LEFT(E19,LEN(E19)-6)-1</f>
        <v>5.1075268817204256E-2</v>
      </c>
    </row>
    <row r="20" spans="1:9" ht="15" x14ac:dyDescent="0.25">
      <c r="B20" s="49" t="s">
        <v>112</v>
      </c>
      <c r="C20" s="49" t="s">
        <v>111</v>
      </c>
      <c r="D20" s="64" t="str">
        <f>'B-Line Cable Tray'!F44 &amp; " kgs/m"</f>
        <v>345 kgs/m</v>
      </c>
      <c r="E20" s="64" t="str">
        <f>'Ogeland Cable Tray Data'!F44 &amp; " kgs/m"</f>
        <v>317 kgs/m</v>
      </c>
      <c r="F20" s="72">
        <f t="shared" ref="F20:F22" si="0">LEFT(D20,LEN(D20)-6)/LEFT(E20,LEN(E20)-6)-1</f>
        <v>8.8328075709779075E-2</v>
      </c>
    </row>
    <row r="21" spans="1:9" ht="15" x14ac:dyDescent="0.25">
      <c r="B21" s="49" t="s">
        <v>110</v>
      </c>
      <c r="C21" s="49" t="s">
        <v>121</v>
      </c>
      <c r="D21" s="64" t="str">
        <f>ROUND('B-Line Cable Tray'!J45,0) &amp; " kgs/m"</f>
        <v>98 kgs/m</v>
      </c>
      <c r="E21" s="64" t="str">
        <f>'Ogeland Cable Tray Data'!J45 &amp; " kgs/m"</f>
        <v>76 kgs/m</v>
      </c>
      <c r="F21" s="72">
        <f t="shared" si="0"/>
        <v>0.28947368421052633</v>
      </c>
    </row>
    <row r="22" spans="1:9" ht="15" x14ac:dyDescent="0.25">
      <c r="B22" s="49" t="s">
        <v>112</v>
      </c>
      <c r="C22" s="49" t="s">
        <v>121</v>
      </c>
      <c r="D22" s="64" t="str">
        <f>ROUND('B-Line Cable Tray'!J44,0) &amp; " kgs/m"</f>
        <v>90 kgs/m</v>
      </c>
      <c r="E22" s="64" t="str">
        <f>'Ogeland Cable Tray Data'!J44 &amp; " kgs/m"</f>
        <v>88 kgs/m</v>
      </c>
      <c r="F22" s="72">
        <f t="shared" si="0"/>
        <v>2.2727272727272707E-2</v>
      </c>
    </row>
    <row r="23" spans="1:9" ht="15" x14ac:dyDescent="0.25"/>
    <row r="24" spans="1:9" ht="15.75" thickBot="1" x14ac:dyDescent="0.3"/>
    <row r="25" spans="1:9" ht="15.75" thickBot="1" x14ac:dyDescent="0.3">
      <c r="A25" s="105" t="s">
        <v>102</v>
      </c>
      <c r="B25" s="106"/>
      <c r="C25" s="106"/>
      <c r="D25" s="106"/>
      <c r="E25" s="106"/>
      <c r="F25" s="106"/>
      <c r="G25" s="106"/>
      <c r="H25" s="106"/>
      <c r="I25" s="107"/>
    </row>
    <row r="26" spans="1:9" ht="48" customHeight="1" x14ac:dyDescent="0.25">
      <c r="A26" s="110" t="s">
        <v>113</v>
      </c>
      <c r="B26" s="110"/>
      <c r="C26" s="110"/>
      <c r="D26" s="110"/>
      <c r="E26" s="110"/>
      <c r="F26" s="110"/>
      <c r="G26" s="110"/>
      <c r="H26" s="110"/>
      <c r="I26" s="110"/>
    </row>
    <row r="27" spans="1:9" ht="15" x14ac:dyDescent="0.25">
      <c r="B27" s="2"/>
      <c r="C27" s="54"/>
      <c r="D27" s="50"/>
      <c r="E27" s="50"/>
      <c r="F27" s="50"/>
    </row>
    <row r="28" spans="1:9" ht="15" customHeight="1" x14ac:dyDescent="0.25">
      <c r="C28" s="116" t="s">
        <v>114</v>
      </c>
      <c r="D28" s="116"/>
      <c r="E28" s="116"/>
      <c r="F28" s="53">
        <f>ROUND(Sheet1!I63,1)</f>
        <v>51.9</v>
      </c>
    </row>
    <row r="29" spans="1:9" ht="15" customHeight="1" thickBot="1" x14ac:dyDescent="0.3">
      <c r="C29" s="121" t="s">
        <v>120</v>
      </c>
      <c r="D29" s="121"/>
      <c r="E29" s="121"/>
      <c r="F29" s="65">
        <f>ROUND(Sheet1!B124,1)</f>
        <v>46.5</v>
      </c>
    </row>
    <row r="30" spans="1:9" ht="15" customHeight="1" thickTop="1" x14ac:dyDescent="0.25">
      <c r="C30" s="53"/>
      <c r="D30" s="122" t="s">
        <v>124</v>
      </c>
      <c r="E30" s="122"/>
      <c r="F30" s="71">
        <f>F28/F29 - 1</f>
        <v>0.11612903225806459</v>
      </c>
    </row>
    <row r="31" spans="1:9" ht="15.75" customHeight="1" thickBot="1" x14ac:dyDescent="0.3">
      <c r="B31" s="63"/>
      <c r="C31" s="63"/>
      <c r="D31" s="63"/>
      <c r="E31" s="63"/>
    </row>
    <row r="32" spans="1:9" ht="15.75" thickBot="1" x14ac:dyDescent="0.3">
      <c r="A32" s="105" t="s">
        <v>115</v>
      </c>
      <c r="B32" s="117"/>
      <c r="C32" s="117"/>
      <c r="D32" s="117"/>
      <c r="E32" s="117"/>
      <c r="F32" s="117"/>
      <c r="G32" s="117"/>
      <c r="H32" s="117"/>
      <c r="I32" s="118"/>
    </row>
    <row r="33" spans="1:9" ht="63" customHeight="1" x14ac:dyDescent="0.25">
      <c r="A33" s="119" t="s">
        <v>129</v>
      </c>
      <c r="B33" s="119"/>
      <c r="C33" s="119"/>
      <c r="D33" s="119"/>
      <c r="E33" s="119"/>
      <c r="F33" s="119"/>
      <c r="G33" s="119"/>
      <c r="H33" s="119"/>
      <c r="I33" s="119"/>
    </row>
    <row r="34" spans="1:9" ht="15" x14ac:dyDescent="0.25">
      <c r="B34" s="2"/>
      <c r="C34" s="54"/>
      <c r="D34" s="50"/>
      <c r="E34" s="50"/>
      <c r="F34" s="50"/>
    </row>
    <row r="35" spans="1:9" ht="15" x14ac:dyDescent="0.25">
      <c r="C35" s="120" t="s">
        <v>116</v>
      </c>
      <c r="D35" s="120"/>
      <c r="E35" s="120"/>
      <c r="F35" s="55" t="str">
        <f>ROUND(Sheet1!E63,0) &amp; " kgs"</f>
        <v>4962 kgs</v>
      </c>
    </row>
    <row r="36" spans="1:9" ht="15" x14ac:dyDescent="0.25">
      <c r="C36" s="120" t="s">
        <v>117</v>
      </c>
      <c r="D36" s="120"/>
      <c r="E36" s="120"/>
      <c r="F36" s="55" t="str">
        <f>ROUND(Sheet1!E63,0) &amp; " kgs"</f>
        <v>4962 kgs</v>
      </c>
    </row>
    <row r="37" spans="1:9" ht="15.75" thickBot="1" x14ac:dyDescent="0.3">
      <c r="C37" s="120" t="s">
        <v>118</v>
      </c>
      <c r="D37" s="120"/>
      <c r="E37" s="120"/>
      <c r="F37" s="56" t="str">
        <f>2*ROUND(Sheet1!E63,0) &amp; " kgs"</f>
        <v>9924 kgs</v>
      </c>
    </row>
    <row r="38" spans="1:9" ht="15.75" thickTop="1" x14ac:dyDescent="0.25">
      <c r="C38" s="116" t="s">
        <v>115</v>
      </c>
      <c r="D38" s="116"/>
      <c r="E38" s="116"/>
      <c r="F38" s="53" t="str">
        <f>ROUND(4*Sheet1!E63,0) &amp; " kgs"</f>
        <v>19850 kgs</v>
      </c>
    </row>
    <row r="39" spans="1:9" ht="15" hidden="1" x14ac:dyDescent="0.25"/>
    <row r="40" spans="1:9" ht="15" hidden="1" x14ac:dyDescent="0.25"/>
    <row r="41" spans="1:9" ht="15" hidden="1" x14ac:dyDescent="0.25"/>
    <row r="42" spans="1:9" ht="15" hidden="1" x14ac:dyDescent="0.25"/>
    <row r="43" spans="1:9" ht="15" hidden="1" x14ac:dyDescent="0.25"/>
    <row r="44" spans="1:9" ht="15" hidden="1" x14ac:dyDescent="0.25"/>
  </sheetData>
  <sheetProtection password="C632" sheet="1" objects="1" scenarios="1" selectLockedCells="1"/>
  <mergeCells count="22">
    <mergeCell ref="C36:E36"/>
    <mergeCell ref="C37:E37"/>
    <mergeCell ref="C38:E38"/>
    <mergeCell ref="C29:E29"/>
    <mergeCell ref="D30:E30"/>
    <mergeCell ref="A26:I26"/>
    <mergeCell ref="C28:E28"/>
    <mergeCell ref="A32:I32"/>
    <mergeCell ref="A33:I33"/>
    <mergeCell ref="C35:E35"/>
    <mergeCell ref="A25:I25"/>
    <mergeCell ref="A1:I1"/>
    <mergeCell ref="A3:I3"/>
    <mergeCell ref="A4:I4"/>
    <mergeCell ref="A8:I8"/>
    <mergeCell ref="A10:I10"/>
    <mergeCell ref="B12:C12"/>
    <mergeCell ref="B13:C13"/>
    <mergeCell ref="B14:C14"/>
    <mergeCell ref="A16:I16"/>
    <mergeCell ref="A17:I17"/>
    <mergeCell ref="B18:C18"/>
  </mergeCells>
  <pageMargins left="0.7" right="0.67291666666666672" top="0.75" bottom="0.75" header="0.3" footer="0.3"/>
  <pageSetup scale="83" fitToWidth="0" orientation="portrait" r:id="rId1"/>
  <headerFooter>
    <oddHeader xml:space="preserve">&amp;C </oddHeader>
    <oddFooter>&amp;L&amp;8* All comparisons are versus competitive published catalog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T61"/>
  <sheetViews>
    <sheetView topLeftCell="B1" zoomScaleNormal="100" workbookViewId="0">
      <selection activeCell="R8" sqref="R8"/>
    </sheetView>
  </sheetViews>
  <sheetFormatPr defaultRowHeight="15" x14ac:dyDescent="0.25"/>
  <cols>
    <col min="2" max="2" width="23.140625" customWidth="1"/>
    <col min="3" max="3" width="2" customWidth="1"/>
    <col min="4" max="4" width="1.42578125" customWidth="1"/>
    <col min="8" max="8" width="9.85546875" customWidth="1"/>
  </cols>
  <sheetData>
    <row r="2" spans="1:20" x14ac:dyDescent="0.25">
      <c r="B2" s="3" t="s">
        <v>34</v>
      </c>
      <c r="E2" s="3" t="s">
        <v>0</v>
      </c>
      <c r="G2" s="3" t="s">
        <v>35</v>
      </c>
      <c r="J2" s="3" t="s">
        <v>30</v>
      </c>
      <c r="L2" s="3" t="s">
        <v>31</v>
      </c>
      <c r="N2" s="3" t="s">
        <v>40</v>
      </c>
      <c r="P2" s="3" t="s">
        <v>45</v>
      </c>
      <c r="R2" s="3" t="s">
        <v>32</v>
      </c>
    </row>
    <row r="3" spans="1:20" x14ac:dyDescent="0.25">
      <c r="B3">
        <v>125</v>
      </c>
      <c r="E3" t="s">
        <v>1</v>
      </c>
      <c r="G3" t="s">
        <v>10</v>
      </c>
      <c r="H3" t="s">
        <v>59</v>
      </c>
      <c r="J3">
        <v>3</v>
      </c>
      <c r="L3">
        <v>150</v>
      </c>
      <c r="N3">
        <v>600</v>
      </c>
      <c r="R3" t="s">
        <v>90</v>
      </c>
      <c r="T3" t="s">
        <v>58</v>
      </c>
    </row>
    <row r="4" spans="1:20" x14ac:dyDescent="0.25">
      <c r="B4">
        <v>150</v>
      </c>
      <c r="E4" t="s">
        <v>2</v>
      </c>
      <c r="G4" t="s">
        <v>11</v>
      </c>
      <c r="H4" t="s">
        <v>63</v>
      </c>
      <c r="J4">
        <v>6</v>
      </c>
      <c r="L4">
        <v>300</v>
      </c>
      <c r="N4">
        <v>900</v>
      </c>
      <c r="P4">
        <v>30</v>
      </c>
      <c r="R4" t="s">
        <v>91</v>
      </c>
      <c r="T4" t="s">
        <v>65</v>
      </c>
    </row>
    <row r="5" spans="1:20" x14ac:dyDescent="0.25">
      <c r="E5" t="s">
        <v>3</v>
      </c>
      <c r="L5">
        <v>450</v>
      </c>
      <c r="P5">
        <v>45</v>
      </c>
      <c r="R5" t="s">
        <v>92</v>
      </c>
      <c r="T5" t="s">
        <v>66</v>
      </c>
    </row>
    <row r="6" spans="1:20" x14ac:dyDescent="0.25">
      <c r="B6" t="s">
        <v>28</v>
      </c>
      <c r="E6" t="s">
        <v>4</v>
      </c>
      <c r="L6">
        <v>600</v>
      </c>
      <c r="P6">
        <v>60</v>
      </c>
      <c r="R6" t="s">
        <v>93</v>
      </c>
      <c r="T6" t="s">
        <v>67</v>
      </c>
    </row>
    <row r="7" spans="1:20" x14ac:dyDescent="0.25">
      <c r="B7" t="s">
        <v>28</v>
      </c>
      <c r="E7" t="s">
        <v>5</v>
      </c>
      <c r="L7">
        <v>750</v>
      </c>
      <c r="P7">
        <v>90</v>
      </c>
      <c r="R7" t="s">
        <v>94</v>
      </c>
      <c r="T7" t="s">
        <v>68</v>
      </c>
    </row>
    <row r="8" spans="1:20" x14ac:dyDescent="0.25">
      <c r="E8" t="s">
        <v>6</v>
      </c>
      <c r="L8">
        <v>900</v>
      </c>
    </row>
    <row r="9" spans="1:20" x14ac:dyDescent="0.25">
      <c r="B9" t="s">
        <v>86</v>
      </c>
    </row>
    <row r="10" spans="1:20" x14ac:dyDescent="0.25">
      <c r="B10" s="2"/>
    </row>
    <row r="11" spans="1:20" x14ac:dyDescent="0.25">
      <c r="K11" t="s">
        <v>81</v>
      </c>
      <c r="L11" t="s">
        <v>80</v>
      </c>
    </row>
    <row r="12" spans="1:20" x14ac:dyDescent="0.25">
      <c r="A12" s="25">
        <v>1</v>
      </c>
      <c r="B12" t="str">
        <f>CONCATENATE(E12,",",K12,",",F12,",",1.5,",",L12,",",IF(E12="LHX",L12,IF(E12="LHT",L12,'BOM Input'!K19)),",",'BOM Input'!L19)</f>
        <v>LHB,150,X,1.5,900,90,900</v>
      </c>
      <c r="E12" t="str">
        <f>VLOOKUP('BOM Input'!J19,Options_Select!$R$3:$T$7,3,FALSE)</f>
        <v>LHB</v>
      </c>
      <c r="F12" t="str">
        <f>VLOOKUP(Finish,Options_Select!$G$3:$H$4,2,FALSE)</f>
        <v>X</v>
      </c>
      <c r="H12" t="str">
        <f>CONCATENATE(E12,",",K12,",",F12,",",1.2,",",L12,",",IF(E12="LHX",L12,IF(E12="LHT",L12,'BOM Input'!K19)),",",'BOM Input'!L19)</f>
        <v>LHB,150,X,1.2,900,90,900</v>
      </c>
      <c r="K12">
        <f>'BOM Input'!N19</f>
        <v>150</v>
      </c>
      <c r="L12">
        <f>'BOM Input'!M19</f>
        <v>900</v>
      </c>
    </row>
    <row r="13" spans="1:20" x14ac:dyDescent="0.25">
      <c r="A13" s="25">
        <v>2</v>
      </c>
      <c r="B13" t="str">
        <f>CONCATENATE(E13,",",K13,",",F13,",",1.5,",",L13,",",IF(E13="LHX",L13,IF(E13="LHT",L13,'BOM Input'!K20)),",",'BOM Input'!L20)</f>
        <v>LHB,150,X,1.5,600,45,900</v>
      </c>
      <c r="E13" t="str">
        <f>VLOOKUP('BOM Input'!J20,Options_Select!$R$3:$T$7,3,FALSE)</f>
        <v>LHB</v>
      </c>
      <c r="F13" t="str">
        <f>VLOOKUP(Finish,Options_Select!$G$3:$H$4,2,FALSE)</f>
        <v>X</v>
      </c>
      <c r="H13" t="str">
        <f>CONCATENATE(E13,",",K13,",",F13,",",1.2,",",L13,",",IF(E13="LHX",L13,IF(E13="LHT",L13,'BOM Input'!K20)),",",'BOM Input'!L20)</f>
        <v>LHB,150,X,1.2,600,45,900</v>
      </c>
      <c r="K13">
        <f>'BOM Input'!N20</f>
        <v>150</v>
      </c>
      <c r="L13">
        <f>'BOM Input'!M20</f>
        <v>600</v>
      </c>
    </row>
    <row r="14" spans="1:20" x14ac:dyDescent="0.25">
      <c r="A14" s="25">
        <v>3</v>
      </c>
      <c r="B14" t="e">
        <f>CONCATENATE(E14,",",K14,",",F14,",",1.5,",",L14,",",IF(E14="LHX",L14,IF(E14="LHT",L14,'BOM Input'!K21)),",",'BOM Input'!L21)</f>
        <v>#N/A</v>
      </c>
      <c r="E14" t="e">
        <f>VLOOKUP('BOM Input'!J21,Options_Select!$R$3:$T$7,3,FALSE)</f>
        <v>#N/A</v>
      </c>
      <c r="F14" t="str">
        <f>VLOOKUP(Finish,Options_Select!$G$3:$H$4,2,FALSE)</f>
        <v>X</v>
      </c>
      <c r="H14" t="e">
        <f>CONCATENATE(E14,",",K14,",",F14,",",1.2,",",L14,",",IF(E14="LHX",L14,IF(E14="LHT",L14,'BOM Input'!K21)),",",'BOM Input'!L21)</f>
        <v>#N/A</v>
      </c>
      <c r="K14">
        <f>'BOM Input'!N21</f>
        <v>0</v>
      </c>
      <c r="L14">
        <f>'BOM Input'!M21</f>
        <v>0</v>
      </c>
    </row>
    <row r="15" spans="1:20" x14ac:dyDescent="0.25">
      <c r="A15" s="25">
        <v>4</v>
      </c>
      <c r="B15" t="e">
        <f>CONCATENATE(E15,",",K15,",",F15,",",1.5,",",L15,",",IF(E15="LHX",L15,IF(E15="LHT",L15,'BOM Input'!K22)),",",'BOM Input'!L22)</f>
        <v>#N/A</v>
      </c>
      <c r="E15" t="e">
        <f>VLOOKUP('BOM Input'!J22,Options_Select!$R$3:$T$7,3,FALSE)</f>
        <v>#N/A</v>
      </c>
      <c r="F15" t="str">
        <f>VLOOKUP(Finish,Options_Select!$G$3:$H$4,2,FALSE)</f>
        <v>X</v>
      </c>
      <c r="H15" t="e">
        <f>CONCATENATE(E15,",",K15,",",F15,",",1.2,",",L15,",",IF(E15="LHX",L15,IF(E15="LHT",L15,'BOM Input'!K22)),",",'BOM Input'!L22)</f>
        <v>#N/A</v>
      </c>
      <c r="K15">
        <f>'BOM Input'!N22</f>
        <v>0</v>
      </c>
      <c r="L15">
        <f>'BOM Input'!M22</f>
        <v>0</v>
      </c>
    </row>
    <row r="16" spans="1:20" x14ac:dyDescent="0.25">
      <c r="A16" s="25">
        <v>5</v>
      </c>
      <c r="B16" t="e">
        <f>CONCATENATE(E16,",",K16,",",F16,",",1.5,",",L16,",",IF(E16="LHX",L16,IF(E16="LHT",L16,'BOM Input'!K23)),",",'BOM Input'!L23)</f>
        <v>#N/A</v>
      </c>
      <c r="E16" t="e">
        <f>VLOOKUP('BOM Input'!J23,Options_Select!$R$3:$T$7,3,FALSE)</f>
        <v>#N/A</v>
      </c>
      <c r="F16" t="str">
        <f>VLOOKUP(Finish,Options_Select!$G$3:$H$4,2,FALSE)</f>
        <v>X</v>
      </c>
      <c r="H16" t="e">
        <f>CONCATENATE(E16,",",K16,",",F16,",",1.2,",",L16,",",IF(E16="LHX",L16,IF(E16="LHT",L16,'BOM Input'!K23)),",",'BOM Input'!L23)</f>
        <v>#N/A</v>
      </c>
      <c r="K16">
        <f>'BOM Input'!N23</f>
        <v>0</v>
      </c>
      <c r="L16">
        <f>'BOM Input'!M23</f>
        <v>0</v>
      </c>
    </row>
    <row r="17" spans="1:12" x14ac:dyDescent="0.25">
      <c r="A17" s="25">
        <v>6</v>
      </c>
      <c r="B17" t="e">
        <f>CONCATENATE(E17,",",K17,",",F17,",",1.5,",",L17,",",IF(E17="LHX",L17,IF(E17="LHT",L17,'BOM Input'!K24)),",",'BOM Input'!L24)</f>
        <v>#N/A</v>
      </c>
      <c r="E17" t="e">
        <f>VLOOKUP('BOM Input'!J24,Options_Select!$R$3:$T$7,3,FALSE)</f>
        <v>#N/A</v>
      </c>
      <c r="F17" t="str">
        <f>VLOOKUP(Finish,Options_Select!$G$3:$H$4,2,FALSE)</f>
        <v>X</v>
      </c>
      <c r="H17" t="e">
        <f>CONCATENATE(E17,",",K17,",",F17,",",1.2,",",L17,",",IF(E17="LHX",L17,IF(E17="LHT",L17,'BOM Input'!K24)),",",'BOM Input'!L24)</f>
        <v>#N/A</v>
      </c>
      <c r="K17">
        <f>'BOM Input'!N24</f>
        <v>0</v>
      </c>
      <c r="L17">
        <f>'BOM Input'!M24</f>
        <v>0</v>
      </c>
    </row>
    <row r="18" spans="1:12" x14ac:dyDescent="0.25">
      <c r="A18" s="25">
        <v>7</v>
      </c>
      <c r="B18" t="e">
        <f>CONCATENATE(E18,",",K18,",",F18,",",1.5,",",L18,",",IF(E18="LHX",L18,IF(E18="LHT",L18,'BOM Input'!K25)),",",'BOM Input'!L25)</f>
        <v>#N/A</v>
      </c>
      <c r="E18" t="e">
        <f>VLOOKUP('BOM Input'!J25,Options_Select!R9:T13,3,FALSE)</f>
        <v>#N/A</v>
      </c>
      <c r="F18" t="str">
        <f>VLOOKUP(Finish,Options_Select!$G$3:$H$4,2,FALSE)</f>
        <v>X</v>
      </c>
      <c r="H18" t="e">
        <f>CONCATENATE(E18,",",K18,",",F18,",",1.2,",",L18,",",IF(E18="LHX",L18,IF(E18="LHT",L18,'BOM Input'!K25)),",",'BOM Input'!L25)</f>
        <v>#N/A</v>
      </c>
      <c r="K18">
        <f>'BOM Input'!N25</f>
        <v>0</v>
      </c>
      <c r="L18">
        <f>'BOM Input'!M25</f>
        <v>0</v>
      </c>
    </row>
    <row r="19" spans="1:12" x14ac:dyDescent="0.25">
      <c r="A19" s="25">
        <v>8</v>
      </c>
      <c r="B19" t="e">
        <f>CONCATENATE(E19,",",K19,",",F19,",",1.5,",",L19,",",IF(E19="LHX",L19,IF(E19="LHT",L19,'BOM Input'!K26)),",",'BOM Input'!L26)</f>
        <v>#N/A</v>
      </c>
      <c r="E19" t="e">
        <f>VLOOKUP('BOM Input'!J26,Options_Select!R10:T14,3,FALSE)</f>
        <v>#N/A</v>
      </c>
      <c r="F19" t="str">
        <f>VLOOKUP(Finish,Options_Select!$G$3:$H$4,2,FALSE)</f>
        <v>X</v>
      </c>
      <c r="H19" t="e">
        <f>CONCATENATE(E19,",",K19,",",F19,",",1.2,",",L19,",",IF(E19="LHX",L19,IF(E19="LHT",L19,'BOM Input'!K26)),",",'BOM Input'!L26)</f>
        <v>#N/A</v>
      </c>
      <c r="K19">
        <f>'BOM Input'!N26</f>
        <v>0</v>
      </c>
      <c r="L19">
        <f>'BOM Input'!M26</f>
        <v>0</v>
      </c>
    </row>
    <row r="20" spans="1:12" x14ac:dyDescent="0.25">
      <c r="A20" s="25">
        <v>9</v>
      </c>
      <c r="B20" t="e">
        <f>CONCATENATE(E20,",",K20,",",F20,",",1.5,",",L20,",",IF(E20="LHX",L20,IF(E20="LHT",L20,'BOM Input'!K27)),",",'BOM Input'!L27)</f>
        <v>#N/A</v>
      </c>
      <c r="E20" t="e">
        <f>VLOOKUP('BOM Input'!J27,Options_Select!R11:T15,3,FALSE)</f>
        <v>#N/A</v>
      </c>
      <c r="F20" t="str">
        <f>VLOOKUP(Finish,Options_Select!$G$3:$H$4,2,FALSE)</f>
        <v>X</v>
      </c>
      <c r="H20" t="e">
        <f>CONCATENATE(E20,",",K20,",",F20,",",1.2,",",L20,",",IF(E20="LHX",L20,IF(E20="LHT",L20,'BOM Input'!K27)),",",'BOM Input'!L27)</f>
        <v>#N/A</v>
      </c>
      <c r="K20">
        <f>'BOM Input'!N27</f>
        <v>0</v>
      </c>
      <c r="L20">
        <f>'BOM Input'!M27</f>
        <v>0</v>
      </c>
    </row>
    <row r="21" spans="1:12" x14ac:dyDescent="0.25">
      <c r="A21" s="25">
        <v>10</v>
      </c>
      <c r="B21" t="e">
        <f>CONCATENATE(E21,",",K21,",",F21,",",1.5,",",L21,",",IF(E21="LHX",L21,IF(E21="LHT",L21,'BOM Input'!K28)),",",'BOM Input'!L28)</f>
        <v>#N/A</v>
      </c>
      <c r="E21" t="e">
        <f>VLOOKUP('BOM Input'!J28,Options_Select!R12:T16,3,FALSE)</f>
        <v>#N/A</v>
      </c>
      <c r="F21" t="str">
        <f>VLOOKUP(Finish,Options_Select!$G$3:$H$4,2,FALSE)</f>
        <v>X</v>
      </c>
      <c r="H21" t="e">
        <f>CONCATENATE(E21,",",K21,",",F21,",",1.2,",",L21,",",IF(E21="LHX",L21,IF(E21="LHT",L21,'BOM Input'!K28)),",",'BOM Input'!L28)</f>
        <v>#N/A</v>
      </c>
      <c r="K21">
        <f>'BOM Input'!N28</f>
        <v>0</v>
      </c>
      <c r="L21">
        <f>'BOM Input'!M28</f>
        <v>0</v>
      </c>
    </row>
    <row r="22" spans="1:12" x14ac:dyDescent="0.25">
      <c r="A22" s="25">
        <v>11</v>
      </c>
      <c r="B22" t="e">
        <f>CONCATENATE(E22,",",K22,",",F22,",",1.5,",",L22,",",IF(E22="LHX",L22,IF(E22="LHT",L22,'BOM Input'!K29)),",",'BOM Input'!L29)</f>
        <v>#N/A</v>
      </c>
      <c r="E22" t="e">
        <f>VLOOKUP('BOM Input'!J29,Options_Select!R13:T17,3,FALSE)</f>
        <v>#N/A</v>
      </c>
      <c r="F22" t="str">
        <f>VLOOKUP(Finish,Options_Select!$G$3:$H$4,2,FALSE)</f>
        <v>X</v>
      </c>
      <c r="H22" t="e">
        <f>CONCATENATE(E22,",",K22,",",F22,",",1.2,",",L22,",",IF(E22="LHX",L22,IF(E22="LHT",L22,'BOM Input'!K29)),",",'BOM Input'!L29)</f>
        <v>#N/A</v>
      </c>
      <c r="K22">
        <f>'BOM Input'!N29</f>
        <v>0</v>
      </c>
      <c r="L22">
        <f>'BOM Input'!M29</f>
        <v>0</v>
      </c>
    </row>
    <row r="23" spans="1:12" x14ac:dyDescent="0.25">
      <c r="A23" s="25">
        <v>12</v>
      </c>
      <c r="B23" t="e">
        <f>CONCATENATE(E23,",",K23,",",F23,",",1.5,",",L23,",",IF(E23="LHX",L23,IF(E23="LHT",L23,'BOM Input'!K30)),",",'BOM Input'!L30)</f>
        <v>#N/A</v>
      </c>
      <c r="E23" t="e">
        <f>VLOOKUP('BOM Input'!J30,Options_Select!R14:T18,3,FALSE)</f>
        <v>#N/A</v>
      </c>
      <c r="F23" t="str">
        <f>VLOOKUP(Finish,Options_Select!$G$3:$H$4,2,FALSE)</f>
        <v>X</v>
      </c>
      <c r="H23" t="e">
        <f>CONCATENATE(E23,",",K23,",",F23,",",1.2,",",L23,",",IF(E23="LHX",L23,IF(E23="LHT",L23,'BOM Input'!K30)),",",'BOM Input'!L30)</f>
        <v>#N/A</v>
      </c>
      <c r="K23">
        <f>'BOM Input'!N30</f>
        <v>0</v>
      </c>
      <c r="L23">
        <f>'BOM Input'!M30</f>
        <v>0</v>
      </c>
    </row>
    <row r="24" spans="1:12" x14ac:dyDescent="0.25">
      <c r="A24" s="25">
        <v>13</v>
      </c>
      <c r="B24" t="e">
        <f>CONCATENATE(E24,",",K24,",",F24,",",1.5,",",L24,",",IF(E24="LHX",L24,IF(E24="LHT",L24,'BOM Input'!K31)),",",'BOM Input'!L31)</f>
        <v>#N/A</v>
      </c>
      <c r="E24" t="e">
        <f>VLOOKUP('BOM Input'!J31,Options_Select!R15:T19,3,FALSE)</f>
        <v>#N/A</v>
      </c>
      <c r="F24" t="str">
        <f>VLOOKUP(Finish,Options_Select!$G$3:$H$4,2,FALSE)</f>
        <v>X</v>
      </c>
      <c r="H24" t="e">
        <f>CONCATENATE(E24,",",K24,",",F24,",",1.2,",",L24,",",IF(E24="LHX",L24,IF(E24="LHT",L24,'BOM Input'!K31)),",",'BOM Input'!L31)</f>
        <v>#N/A</v>
      </c>
      <c r="K24">
        <f>'BOM Input'!N31</f>
        <v>0</v>
      </c>
      <c r="L24">
        <f>'BOM Input'!M31</f>
        <v>0</v>
      </c>
    </row>
    <row r="25" spans="1:12" x14ac:dyDescent="0.25">
      <c r="A25" s="25">
        <v>14</v>
      </c>
      <c r="B25" t="e">
        <f>CONCATENATE(E25,",",K25,",",F25,",",1.5,",",L25,",",IF(E25="LHX",L25,IF(E25="LHT",L25,'BOM Input'!K32)),",",'BOM Input'!L32)</f>
        <v>#N/A</v>
      </c>
      <c r="E25" t="e">
        <f>VLOOKUP('BOM Input'!J32,Options_Select!R16:T20,3,FALSE)</f>
        <v>#N/A</v>
      </c>
      <c r="F25" t="str">
        <f>VLOOKUP(Finish,Options_Select!$G$3:$H$4,2,FALSE)</f>
        <v>X</v>
      </c>
      <c r="H25" t="e">
        <f>CONCATENATE(E25,",",K25,",",F25,",",1.2,",",L25,",",IF(E25="LHX",L25,IF(E25="LHT",L25,'BOM Input'!K32)),",",'BOM Input'!L32)</f>
        <v>#N/A</v>
      </c>
      <c r="K25">
        <f>'BOM Input'!N32</f>
        <v>0</v>
      </c>
      <c r="L25">
        <f>'BOM Input'!M32</f>
        <v>0</v>
      </c>
    </row>
    <row r="26" spans="1:12" x14ac:dyDescent="0.25">
      <c r="A26" s="25">
        <v>15</v>
      </c>
      <c r="B26" t="e">
        <f>CONCATENATE(E26,",",K26,",",F26,",",1.5,",",L26,",",IF(E26="LHX",L26,IF(E26="LHT",L26,'BOM Input'!K33)),",",'BOM Input'!L33)</f>
        <v>#N/A</v>
      </c>
      <c r="E26" t="e">
        <f>VLOOKUP('BOM Input'!J33,Options_Select!R17:T21,3,FALSE)</f>
        <v>#N/A</v>
      </c>
      <c r="F26" t="str">
        <f>VLOOKUP(Finish,Options_Select!$G$3:$H$4,2,FALSE)</f>
        <v>X</v>
      </c>
      <c r="H26" t="e">
        <f>CONCATENATE(E26,",",K26,",",F26,",",1.2,",",L26,",",IF(E26="LHX",L26,IF(E26="LHT",L26,'BOM Input'!K33)),",",'BOM Input'!L33)</f>
        <v>#N/A</v>
      </c>
      <c r="K26">
        <f>'BOM Input'!N33</f>
        <v>0</v>
      </c>
      <c r="L26">
        <f>'BOM Input'!M33</f>
        <v>0</v>
      </c>
    </row>
    <row r="27" spans="1:12" x14ac:dyDescent="0.25">
      <c r="A27" s="25">
        <v>16</v>
      </c>
      <c r="B27" t="e">
        <f>CONCATENATE(E27,",",K27,",",F27,",",1.5,",",L27,",",IF(E27="LHX",L27,IF(E27="LHT",L27,'BOM Input'!K34)),",",'BOM Input'!L34)</f>
        <v>#N/A</v>
      </c>
      <c r="E27" t="e">
        <f>VLOOKUP('BOM Input'!J34,Options_Select!R18:T22,3,FALSE)</f>
        <v>#N/A</v>
      </c>
      <c r="F27" t="str">
        <f>VLOOKUP(Finish,Options_Select!$G$3:$H$4,2,FALSE)</f>
        <v>X</v>
      </c>
      <c r="H27" t="e">
        <f>CONCATENATE(E27,",",K27,",",F27,",",1.2,",",L27,",",IF(E27="LHX",L27,IF(E27="LHT",L27,'BOM Input'!K34)),",",'BOM Input'!L34)</f>
        <v>#N/A</v>
      </c>
      <c r="K27">
        <f>'BOM Input'!N34</f>
        <v>0</v>
      </c>
      <c r="L27">
        <f>'BOM Input'!M34</f>
        <v>0</v>
      </c>
    </row>
    <row r="28" spans="1:12" x14ac:dyDescent="0.25">
      <c r="A28" s="25">
        <v>17</v>
      </c>
      <c r="B28" t="e">
        <f>CONCATENATE(E28,",",K28,",",F28,",",1.5,",",L28,",",IF(E28="LHX",L28,IF(E28="LHT",L28,'BOM Input'!K35)),",",'BOM Input'!L35)</f>
        <v>#N/A</v>
      </c>
      <c r="E28" t="e">
        <f>VLOOKUP('BOM Input'!J35,Options_Select!R19:T23,3,FALSE)</f>
        <v>#N/A</v>
      </c>
      <c r="F28" t="str">
        <f>VLOOKUP(Finish,Options_Select!$G$3:$H$4,2,FALSE)</f>
        <v>X</v>
      </c>
      <c r="H28" t="e">
        <f>CONCATENATE(E28,",",K28,",",F28,",",1.2,",",L28,",",IF(E28="LHX",L28,IF(E28="LHT",L28,'BOM Input'!K35)),",",'BOM Input'!L35)</f>
        <v>#N/A</v>
      </c>
      <c r="K28">
        <f>'BOM Input'!N35</f>
        <v>0</v>
      </c>
      <c r="L28">
        <f>'BOM Input'!M35</f>
        <v>0</v>
      </c>
    </row>
    <row r="29" spans="1:12" x14ac:dyDescent="0.25">
      <c r="A29" s="25">
        <v>18</v>
      </c>
      <c r="B29" t="e">
        <f>CONCATENATE(E29,",",K29,",",F29,",",1.5,",",L29,",",IF(E29="LHX",L29,IF(E29="LHT",L29,'BOM Input'!K36)),",",'BOM Input'!L36)</f>
        <v>#N/A</v>
      </c>
      <c r="E29" t="e">
        <f>VLOOKUP('BOM Input'!J36,Options_Select!R20:T24,3,FALSE)</f>
        <v>#N/A</v>
      </c>
      <c r="F29" t="str">
        <f>VLOOKUP(Finish,Options_Select!$G$3:$H$4,2,FALSE)</f>
        <v>X</v>
      </c>
      <c r="H29" t="e">
        <f>CONCATENATE(E29,",",K29,",",F29,",",1.2,",",L29,",",IF(E29="LHX",L29,IF(E29="LHT",L29,'BOM Input'!K36)),",",'BOM Input'!L36)</f>
        <v>#N/A</v>
      </c>
      <c r="K29">
        <f>'BOM Input'!N36</f>
        <v>0</v>
      </c>
      <c r="L29">
        <f>'BOM Input'!M36</f>
        <v>0</v>
      </c>
    </row>
    <row r="30" spans="1:12" x14ac:dyDescent="0.25">
      <c r="A30" s="25">
        <v>19</v>
      </c>
      <c r="B30" t="e">
        <f>CONCATENATE(E30,",",K30,",",F30,",",1.5,",",L30,",",IF(E30="LHX",L30,IF(E30="LHT",L30,'BOM Input'!K37)),",",'BOM Input'!L37)</f>
        <v>#N/A</v>
      </c>
      <c r="E30" t="e">
        <f>VLOOKUP('BOM Input'!J37,Options_Select!R21:T25,3,FALSE)</f>
        <v>#N/A</v>
      </c>
      <c r="F30" t="str">
        <f>VLOOKUP(Finish,Options_Select!$G$3:$H$4,2,FALSE)</f>
        <v>X</v>
      </c>
      <c r="H30" t="e">
        <f>CONCATENATE(E30,",",K30,",",F30,",",1.2,",",L30,",",IF(E30="LHX",L30,IF(E30="LHT",L30,'BOM Input'!K37)),",",'BOM Input'!L37)</f>
        <v>#N/A</v>
      </c>
      <c r="K30">
        <f>'BOM Input'!N37</f>
        <v>0</v>
      </c>
      <c r="L30">
        <f>'BOM Input'!M37</f>
        <v>0</v>
      </c>
    </row>
    <row r="31" spans="1:12" x14ac:dyDescent="0.25">
      <c r="A31" s="25">
        <v>20</v>
      </c>
      <c r="B31" t="e">
        <f>CONCATENATE(E31,",",K31,",",F31,",",1.5,",",L31,",",IF(E31="LHX",L31,IF(E31="LHT",L31,'BOM Input'!K38)),",",'BOM Input'!L38)</f>
        <v>#N/A</v>
      </c>
      <c r="E31" t="e">
        <f>VLOOKUP('BOM Input'!J38,Options_Select!R22:T26,3,FALSE)</f>
        <v>#N/A</v>
      </c>
      <c r="F31" t="str">
        <f>VLOOKUP(Finish,Options_Select!$G$3:$H$4,2,FALSE)</f>
        <v>X</v>
      </c>
      <c r="H31" t="e">
        <f>CONCATENATE(E31,",",K31,",",F31,",",1.2,",",L31,",",IF(E31="LHX",L31,IF(E31="LHT",L31,'BOM Input'!K38)),",",'BOM Input'!L38)</f>
        <v>#N/A</v>
      </c>
      <c r="K31">
        <f>'BOM Input'!N38</f>
        <v>0</v>
      </c>
      <c r="L31">
        <f>'BOM Input'!M38</f>
        <v>0</v>
      </c>
    </row>
    <row r="32" spans="1:12" x14ac:dyDescent="0.25">
      <c r="A32" s="25">
        <v>21</v>
      </c>
      <c r="B32" t="e">
        <f>CONCATENATE(E32,",",K32,",",F32,",",1.5,",",L32,",",IF(E32="LHX",L32,IF(E32="LHT",L32,'BOM Input'!K39)),",",'BOM Input'!L39)</f>
        <v>#N/A</v>
      </c>
      <c r="E32" t="e">
        <f>VLOOKUP('BOM Input'!J39,Options_Select!R23:T27,3,FALSE)</f>
        <v>#N/A</v>
      </c>
      <c r="F32" t="str">
        <f>VLOOKUP(Finish,Options_Select!$G$3:$H$4,2,FALSE)</f>
        <v>X</v>
      </c>
      <c r="H32" t="e">
        <f>CONCATENATE(E32,",",K32,",",F32,",",1.2,",",L32,",",IF(E32="LHX",L32,IF(E32="LHT",L32,'BOM Input'!K39)),",",'BOM Input'!L39)</f>
        <v>#N/A</v>
      </c>
      <c r="K32">
        <f>'BOM Input'!N39</f>
        <v>0</v>
      </c>
      <c r="L32">
        <f>'BOM Input'!M39</f>
        <v>0</v>
      </c>
    </row>
    <row r="33" spans="1:12" x14ac:dyDescent="0.25">
      <c r="A33" s="25">
        <v>22</v>
      </c>
      <c r="B33" t="e">
        <f>CONCATENATE(E33,",",K33,",",F33,",",1.5,",",L33,",",IF(E33="LHX",L33,IF(E33="LHT",L33,'BOM Input'!K40)),",",'BOM Input'!L40)</f>
        <v>#N/A</v>
      </c>
      <c r="E33" t="e">
        <f>VLOOKUP('BOM Input'!J40,Options_Select!R24:T28,3,FALSE)</f>
        <v>#N/A</v>
      </c>
      <c r="F33" t="str">
        <f>VLOOKUP(Finish,Options_Select!$G$3:$H$4,2,FALSE)</f>
        <v>X</v>
      </c>
      <c r="H33" t="e">
        <f>CONCATENATE(E33,",",K33,",",F33,",",1.2,",",L33,",",IF(E33="LHX",L33,IF(E33="LHT",L33,'BOM Input'!K40)),",",'BOM Input'!L40)</f>
        <v>#N/A</v>
      </c>
      <c r="K33">
        <f>'BOM Input'!N40</f>
        <v>0</v>
      </c>
      <c r="L33">
        <f>'BOM Input'!M40</f>
        <v>0</v>
      </c>
    </row>
    <row r="34" spans="1:12" x14ac:dyDescent="0.25">
      <c r="A34" s="25">
        <v>23</v>
      </c>
      <c r="B34" t="e">
        <f>CONCATENATE(E34,",",K34,",",F34,",",1.5,",",L34,",",IF(E34="LHX",L34,IF(E34="LHT",L34,'BOM Input'!K41)),",",'BOM Input'!L41)</f>
        <v>#N/A</v>
      </c>
      <c r="E34" t="e">
        <f>VLOOKUP('BOM Input'!J41,Options_Select!R25:T29,3,FALSE)</f>
        <v>#N/A</v>
      </c>
      <c r="F34" t="str">
        <f>VLOOKUP(Finish,Options_Select!$G$3:$H$4,2,FALSE)</f>
        <v>X</v>
      </c>
      <c r="H34" t="e">
        <f>CONCATENATE(E34,",",K34,",",F34,",",1.2,",",L34,",",IF(E34="LHX",L34,IF(E34="LHT",L34,'BOM Input'!K41)),",",'BOM Input'!L41)</f>
        <v>#N/A</v>
      </c>
      <c r="K34">
        <f>'BOM Input'!N41</f>
        <v>0</v>
      </c>
      <c r="L34">
        <f>'BOM Input'!M41</f>
        <v>0</v>
      </c>
    </row>
    <row r="35" spans="1:12" x14ac:dyDescent="0.25">
      <c r="A35" s="25">
        <v>24</v>
      </c>
      <c r="B35" t="e">
        <f>CONCATENATE(E35,",",K35,",",F35,",",1.5,",",L35,",",IF(E35="LHX",L35,IF(E35="LHT",L35,'BOM Input'!K42)),",",'BOM Input'!L42)</f>
        <v>#N/A</v>
      </c>
      <c r="E35" t="e">
        <f>VLOOKUP('BOM Input'!J42,Options_Select!R26:T30,3,FALSE)</f>
        <v>#N/A</v>
      </c>
      <c r="F35" t="str">
        <f>VLOOKUP(Finish,Options_Select!$G$3:$H$4,2,FALSE)</f>
        <v>X</v>
      </c>
      <c r="H35" t="e">
        <f>CONCATENATE(E35,",",K35,",",F35,",",1.2,",",L35,",",IF(E35="LHX",L35,IF(E35="LHT",L35,'BOM Input'!K42)),",",'BOM Input'!L42)</f>
        <v>#N/A</v>
      </c>
      <c r="K35">
        <f>'BOM Input'!N42</f>
        <v>0</v>
      </c>
      <c r="L35">
        <f>'BOM Input'!M42</f>
        <v>0</v>
      </c>
    </row>
    <row r="36" spans="1:12" x14ac:dyDescent="0.25">
      <c r="A36" s="25">
        <v>25</v>
      </c>
      <c r="B36" t="e">
        <f>CONCATENATE(E36,",",K36,",",F36,",",1.5,",",L36,",",IF(E36="LHX",L36,IF(E36="LHT",L36,'BOM Input'!K43)),",",'BOM Input'!L43)</f>
        <v>#N/A</v>
      </c>
      <c r="E36" t="e">
        <f>VLOOKUP('BOM Input'!J43,Options_Select!R27:T31,3,FALSE)</f>
        <v>#N/A</v>
      </c>
      <c r="F36" t="str">
        <f>VLOOKUP(Finish,Options_Select!$G$3:$H$4,2,FALSE)</f>
        <v>X</v>
      </c>
      <c r="H36" t="e">
        <f>CONCATENATE(E36,",",K36,",",F36,",",1.2,",",L36,",",IF(E36="LHX",L36,IF(E36="LHT",L36,'BOM Input'!K43)),",",'BOM Input'!L43)</f>
        <v>#N/A</v>
      </c>
      <c r="K36">
        <f>'BOM Input'!N43</f>
        <v>0</v>
      </c>
      <c r="L36">
        <f>'BOM Input'!M43</f>
        <v>0</v>
      </c>
    </row>
    <row r="37" spans="1:12" x14ac:dyDescent="0.25">
      <c r="A37" s="25">
        <v>26</v>
      </c>
      <c r="B37" t="e">
        <f>CONCATENATE(E37,",",K37,",",F37,",",1.5,",",L37,",",IF(E37="LHX",L37,IF(E37="LHT",L37,'BOM Input'!K44)),",",'BOM Input'!L44)</f>
        <v>#N/A</v>
      </c>
      <c r="E37" t="e">
        <f>VLOOKUP('BOM Input'!J44,Options_Select!R28:T32,3,FALSE)</f>
        <v>#N/A</v>
      </c>
      <c r="F37" t="str">
        <f>VLOOKUP(Finish,Options_Select!$G$3:$H$4,2,FALSE)</f>
        <v>X</v>
      </c>
      <c r="H37" t="e">
        <f>CONCATENATE(E37,",",K37,",",F37,",",1.2,",",L37,",",IF(E37="LHX",L37,IF(E37="LHT",L37,'BOM Input'!K44)),",",'BOM Input'!L44)</f>
        <v>#N/A</v>
      </c>
      <c r="K37">
        <f>'BOM Input'!N44</f>
        <v>0</v>
      </c>
      <c r="L37">
        <f>'BOM Input'!M44</f>
        <v>0</v>
      </c>
    </row>
    <row r="38" spans="1:12" x14ac:dyDescent="0.25">
      <c r="A38" s="25">
        <v>27</v>
      </c>
      <c r="B38" t="e">
        <f>CONCATENATE(E38,",",K38,",",F38,",",1.5,",",L38,",",IF(E38="LHX",L38,IF(E38="LHT",L38,'BOM Input'!K45)),",",'BOM Input'!L45)</f>
        <v>#N/A</v>
      </c>
      <c r="E38" t="e">
        <f>VLOOKUP('BOM Input'!J45,Options_Select!R29:T33,3,FALSE)</f>
        <v>#N/A</v>
      </c>
      <c r="F38" t="str">
        <f>VLOOKUP(Finish,Options_Select!$G$3:$H$4,2,FALSE)</f>
        <v>X</v>
      </c>
      <c r="H38" t="e">
        <f>CONCATENATE(E38,",",K38,",",F38,",",1.2,",",L38,",",IF(E38="LHX",L38,IF(E38="LHT",L38,'BOM Input'!K45)),",",'BOM Input'!L45)</f>
        <v>#N/A</v>
      </c>
      <c r="K38">
        <f>'BOM Input'!N45</f>
        <v>0</v>
      </c>
      <c r="L38">
        <f>'BOM Input'!M45</f>
        <v>0</v>
      </c>
    </row>
    <row r="39" spans="1:12" x14ac:dyDescent="0.25">
      <c r="A39" s="25">
        <v>28</v>
      </c>
      <c r="B39" t="e">
        <f>CONCATENATE(E39,",",K39,",",F39,",",1.5,",",L39,",",IF(E39="LHX",L39,IF(E39="LHT",L39,'BOM Input'!K46)),",",'BOM Input'!L46)</f>
        <v>#N/A</v>
      </c>
      <c r="E39" t="e">
        <f>VLOOKUP('BOM Input'!J46,Options_Select!R30:T34,3,FALSE)</f>
        <v>#N/A</v>
      </c>
      <c r="F39" t="str">
        <f>VLOOKUP(Finish,Options_Select!$G$3:$H$4,2,FALSE)</f>
        <v>X</v>
      </c>
      <c r="H39" t="e">
        <f>CONCATENATE(E39,",",K39,",",F39,",",1.2,",",L39,",",IF(E39="LHX",L39,IF(E39="LHT",L39,'BOM Input'!K46)),",",'BOM Input'!L46)</f>
        <v>#N/A</v>
      </c>
      <c r="K39">
        <f>'BOM Input'!N46</f>
        <v>0</v>
      </c>
      <c r="L39">
        <f>'BOM Input'!M46</f>
        <v>0</v>
      </c>
    </row>
    <row r="40" spans="1:12" x14ac:dyDescent="0.25">
      <c r="A40" s="25">
        <v>29</v>
      </c>
      <c r="B40" t="e">
        <f>CONCATENATE(E40,",",K40,",",F40,",",1.5,",",L40,",",IF(E40="LHX",L40,IF(E40="LHT",L40,'BOM Input'!K47)),",",'BOM Input'!L47)</f>
        <v>#N/A</v>
      </c>
      <c r="E40" t="e">
        <f>VLOOKUP('BOM Input'!J47,Options_Select!R31:T35,3,FALSE)</f>
        <v>#N/A</v>
      </c>
      <c r="F40" t="str">
        <f>VLOOKUP(Finish,Options_Select!$G$3:$H$4,2,FALSE)</f>
        <v>X</v>
      </c>
      <c r="H40" t="e">
        <f>CONCATENATE(E40,",",K40,",",F40,",",1.2,",",L40,",",IF(E40="LHX",L40,IF(E40="LHT",L40,'BOM Input'!K47)),",",'BOM Input'!L47)</f>
        <v>#N/A</v>
      </c>
      <c r="K40">
        <f>'BOM Input'!N47</f>
        <v>0</v>
      </c>
      <c r="L40">
        <f>'BOM Input'!M47</f>
        <v>0</v>
      </c>
    </row>
    <row r="41" spans="1:12" x14ac:dyDescent="0.25">
      <c r="A41" s="25">
        <v>30</v>
      </c>
      <c r="B41" t="e">
        <f>CONCATENATE(E41,",",K41,",",F41,",",1.5,",",L41,",",IF(E41="LHX",L41,IF(E41="LHT",L41,'BOM Input'!K48)),",",'BOM Input'!L48)</f>
        <v>#N/A</v>
      </c>
      <c r="E41" t="e">
        <f>VLOOKUP('BOM Input'!J48,Options_Select!R32:T36,3,FALSE)</f>
        <v>#N/A</v>
      </c>
      <c r="F41" t="str">
        <f>VLOOKUP(Finish,Options_Select!$G$3:$H$4,2,FALSE)</f>
        <v>X</v>
      </c>
      <c r="H41" t="e">
        <f>CONCATENATE(E41,",",K41,",",F41,",",1.2,",",L41,",",IF(E41="LHX",L41,IF(E41="LHT",L41,'BOM Input'!K48)),",",'BOM Input'!L48)</f>
        <v>#N/A</v>
      </c>
      <c r="K41">
        <f>'BOM Input'!N48</f>
        <v>0</v>
      </c>
      <c r="L41">
        <f>'BOM Input'!M48</f>
        <v>0</v>
      </c>
    </row>
    <row r="42" spans="1:12" x14ac:dyDescent="0.25">
      <c r="A42" s="25">
        <v>31</v>
      </c>
      <c r="B42" t="e">
        <f>CONCATENATE(E42,",",K42,",",F42,",",1.5,",",L42,",",IF(E42="LHX",L42,IF(E42="LHT",L42,'BOM Input'!K49)),",",'BOM Input'!L49)</f>
        <v>#N/A</v>
      </c>
      <c r="E42" t="e">
        <f>VLOOKUP('BOM Input'!J49,Options_Select!R33:T37,3,FALSE)</f>
        <v>#N/A</v>
      </c>
      <c r="F42" t="str">
        <f>VLOOKUP(Finish,Options_Select!$G$3:$H$4,2,FALSE)</f>
        <v>X</v>
      </c>
      <c r="H42" t="e">
        <f>CONCATENATE(E42,",",K42,",",F42,",",1.2,",",L42,",",IF(E42="LHX",L42,IF(E42="LHT",L42,'BOM Input'!K49)),",",'BOM Input'!L49)</f>
        <v>#N/A</v>
      </c>
      <c r="K42">
        <f>'BOM Input'!N49</f>
        <v>0</v>
      </c>
      <c r="L42">
        <f>'BOM Input'!M49</f>
        <v>0</v>
      </c>
    </row>
    <row r="43" spans="1:12" x14ac:dyDescent="0.25">
      <c r="A43" s="25">
        <v>32</v>
      </c>
      <c r="B43" t="e">
        <f>CONCATENATE(E43,",",K43,",",F43,",",1.5,",",L43,",",IF(E43="LHX",L43,IF(E43="LHT",L43,'BOM Input'!K50)),",",'BOM Input'!L50)</f>
        <v>#N/A</v>
      </c>
      <c r="E43" t="e">
        <f>VLOOKUP('BOM Input'!J50,Options_Select!R34:T38,3,FALSE)</f>
        <v>#N/A</v>
      </c>
      <c r="F43" t="str">
        <f>VLOOKUP(Finish,Options_Select!$G$3:$H$4,2,FALSE)</f>
        <v>X</v>
      </c>
      <c r="H43" t="e">
        <f>CONCATENATE(E43,",",K43,",",F43,",",1.2,",",L43,",",IF(E43="LHX",L43,IF(E43="LHT",L43,'BOM Input'!K50)),",",'BOM Input'!L50)</f>
        <v>#N/A</v>
      </c>
      <c r="K43">
        <f>'BOM Input'!N50</f>
        <v>0</v>
      </c>
      <c r="L43">
        <f>'BOM Input'!M50</f>
        <v>0</v>
      </c>
    </row>
    <row r="44" spans="1:12" x14ac:dyDescent="0.25">
      <c r="A44" s="25">
        <v>33</v>
      </c>
      <c r="B44" t="e">
        <f>CONCATENATE(E44,",",K44,",",F44,",",1.5,",",L44,",",IF(E44="LHX",L44,IF(E44="LHT",L44,'BOM Input'!K51)),",",'BOM Input'!L51)</f>
        <v>#N/A</v>
      </c>
      <c r="E44" t="e">
        <f>VLOOKUP('BOM Input'!J51,Options_Select!R35:T39,3,FALSE)</f>
        <v>#N/A</v>
      </c>
      <c r="F44" t="str">
        <f>VLOOKUP(Finish,Options_Select!$G$3:$H$4,2,FALSE)</f>
        <v>X</v>
      </c>
      <c r="H44" t="e">
        <f>CONCATENATE(E44,",",K44,",",F44,",",1.2,",",L44,",",IF(E44="LHX",L44,IF(E44="LHT",L44,'BOM Input'!K51)),",",'BOM Input'!L51)</f>
        <v>#N/A</v>
      </c>
      <c r="K44">
        <f>'BOM Input'!N51</f>
        <v>0</v>
      </c>
      <c r="L44">
        <f>'BOM Input'!M51</f>
        <v>0</v>
      </c>
    </row>
    <row r="45" spans="1:12" x14ac:dyDescent="0.25">
      <c r="A45" s="25">
        <v>34</v>
      </c>
      <c r="B45" t="e">
        <f>CONCATENATE(E45,",",K45,",",F45,",",1.5,",",L45,",",IF(E45="LHX",L45,IF(E45="LHT",L45,'BOM Input'!K52)),",",'BOM Input'!L52)</f>
        <v>#N/A</v>
      </c>
      <c r="E45" t="e">
        <f>VLOOKUP('BOM Input'!J52,Options_Select!R36:T40,3,FALSE)</f>
        <v>#N/A</v>
      </c>
      <c r="F45" t="str">
        <f>VLOOKUP(Finish,Options_Select!$G$3:$H$4,2,FALSE)</f>
        <v>X</v>
      </c>
      <c r="H45" t="e">
        <f>CONCATENATE(E45,",",K45,",",F45,",",1.2,",",L45,",",IF(E45="LHX",L45,IF(E45="LHT",L45,'BOM Input'!K52)),",",'BOM Input'!L52)</f>
        <v>#N/A</v>
      </c>
      <c r="K45">
        <f>'BOM Input'!N52</f>
        <v>0</v>
      </c>
      <c r="L45">
        <f>'BOM Input'!M52</f>
        <v>0</v>
      </c>
    </row>
    <row r="46" spans="1:12" x14ac:dyDescent="0.25">
      <c r="A46" s="25">
        <v>35</v>
      </c>
      <c r="B46" t="e">
        <f>CONCATENATE(E46,",",K46,",",F46,",",1.5,",",L46,",",IF(E46="LHX",L46,IF(E46="LHT",L46,'BOM Input'!K53)),",",'BOM Input'!L53)</f>
        <v>#N/A</v>
      </c>
      <c r="E46" t="e">
        <f>VLOOKUP('BOM Input'!J53,Options_Select!R37:T41,3,FALSE)</f>
        <v>#N/A</v>
      </c>
      <c r="F46" t="str">
        <f>VLOOKUP(Finish,Options_Select!$G$3:$H$4,2,FALSE)</f>
        <v>X</v>
      </c>
      <c r="H46" t="e">
        <f>CONCATENATE(E46,",",K46,",",F46,",",1.2,",",L46,",",IF(E46="LHX",L46,IF(E46="LHT",L46,'BOM Input'!K53)),",",'BOM Input'!L53)</f>
        <v>#N/A</v>
      </c>
      <c r="K46">
        <f>'BOM Input'!N53</f>
        <v>0</v>
      </c>
      <c r="L46">
        <f>'BOM Input'!M53</f>
        <v>0</v>
      </c>
    </row>
    <row r="47" spans="1:12" x14ac:dyDescent="0.25">
      <c r="A47" s="25">
        <v>36</v>
      </c>
      <c r="B47" t="e">
        <f>CONCATENATE(E47,",",K47,",",F47,",",1.5,",",L47,",",IF(E47="LHX",L47,IF(E47="LHT",L47,'BOM Input'!K54)),",",'BOM Input'!L54)</f>
        <v>#N/A</v>
      </c>
      <c r="E47" t="e">
        <f>VLOOKUP('BOM Input'!J54,Options_Select!R38:T42,3,FALSE)</f>
        <v>#N/A</v>
      </c>
      <c r="F47" t="str">
        <f>VLOOKUP(Finish,Options_Select!$G$3:$H$4,2,FALSE)</f>
        <v>X</v>
      </c>
      <c r="H47" t="e">
        <f>CONCATENATE(E47,",",K47,",",F47,",",1.2,",",L47,",",IF(E47="LHX",L47,IF(E47="LHT",L47,'BOM Input'!K54)),",",'BOM Input'!L54)</f>
        <v>#N/A</v>
      </c>
      <c r="K47">
        <f>'BOM Input'!N54</f>
        <v>0</v>
      </c>
      <c r="L47">
        <f>'BOM Input'!M54</f>
        <v>0</v>
      </c>
    </row>
    <row r="48" spans="1:12" x14ac:dyDescent="0.25">
      <c r="A48" s="25">
        <v>37</v>
      </c>
      <c r="B48" t="e">
        <f>CONCATENATE(E48,",",K48,",",F48,",",1.5,",",L48,",",IF(E48="LHX",L48,IF(E48="LHT",L48,'BOM Input'!K55)),",",'BOM Input'!L55)</f>
        <v>#N/A</v>
      </c>
      <c r="E48" t="e">
        <f>VLOOKUP('BOM Input'!J55,Options_Select!R39:T43,3,FALSE)</f>
        <v>#N/A</v>
      </c>
      <c r="F48" t="str">
        <f>VLOOKUP(Finish,Options_Select!$G$3:$H$4,2,FALSE)</f>
        <v>X</v>
      </c>
      <c r="H48" t="e">
        <f>CONCATENATE(E48,",",K48,",",F48,",",1.2,",",L48,",",IF(E48="LHX",L48,IF(E48="LHT",L48,'BOM Input'!K55)),",",'BOM Input'!L55)</f>
        <v>#N/A</v>
      </c>
      <c r="K48">
        <f>'BOM Input'!N55</f>
        <v>0</v>
      </c>
      <c r="L48">
        <f>'BOM Input'!M55</f>
        <v>0</v>
      </c>
    </row>
    <row r="49" spans="1:12" x14ac:dyDescent="0.25">
      <c r="A49" s="25">
        <v>38</v>
      </c>
      <c r="B49" t="e">
        <f>CONCATENATE(E49,",",K49,",",F49,",",1.5,",",L49,",",IF(E49="LHX",L49,IF(E49="LHT",L49,'BOM Input'!K56)),",",'BOM Input'!L56)</f>
        <v>#N/A</v>
      </c>
      <c r="E49" t="e">
        <f>VLOOKUP('BOM Input'!J56,Options_Select!R40:T44,3,FALSE)</f>
        <v>#N/A</v>
      </c>
      <c r="F49" t="str">
        <f>VLOOKUP(Finish,Options_Select!$G$3:$H$4,2,FALSE)</f>
        <v>X</v>
      </c>
      <c r="H49" t="e">
        <f>CONCATENATE(E49,",",K49,",",F49,",",1.2,",",L49,",",IF(E49="LHX",L49,IF(E49="LHT",L49,'BOM Input'!K56)),",",'BOM Input'!L56)</f>
        <v>#N/A</v>
      </c>
      <c r="K49">
        <f>'BOM Input'!N56</f>
        <v>0</v>
      </c>
      <c r="L49">
        <f>'BOM Input'!M56</f>
        <v>0</v>
      </c>
    </row>
    <row r="50" spans="1:12" x14ac:dyDescent="0.25">
      <c r="A50" s="25">
        <v>39</v>
      </c>
      <c r="B50" t="e">
        <f>CONCATENATE(E50,",",K50,",",F50,",",1.5,",",L50,",",IF(E50="LHX",L50,IF(E50="LHT",L50,'BOM Input'!K57)),",",'BOM Input'!L57)</f>
        <v>#N/A</v>
      </c>
      <c r="E50" t="e">
        <f>VLOOKUP('BOM Input'!J57,Options_Select!R41:T45,3,FALSE)</f>
        <v>#N/A</v>
      </c>
      <c r="F50" t="str">
        <f>VLOOKUP(Finish,Options_Select!$G$3:$H$4,2,FALSE)</f>
        <v>X</v>
      </c>
      <c r="H50" t="e">
        <f>CONCATENATE(E50,",",K50,",",F50,",",1.2,",",L50,",",IF(E50="LHX",L50,IF(E50="LHT",L50,'BOM Input'!K57)),",",'BOM Input'!L57)</f>
        <v>#N/A</v>
      </c>
      <c r="K50">
        <f>'BOM Input'!N57</f>
        <v>0</v>
      </c>
      <c r="L50">
        <f>'BOM Input'!M57</f>
        <v>0</v>
      </c>
    </row>
    <row r="51" spans="1:12" x14ac:dyDescent="0.25">
      <c r="A51" s="25">
        <v>40</v>
      </c>
      <c r="B51" t="e">
        <f>CONCATENATE(E51,",",K51,",",F51,",",1.5,",",L51,",",IF(E51="LHX",L51,IF(E51="LHT",L51,'BOM Input'!K58)),",",'BOM Input'!L58)</f>
        <v>#N/A</v>
      </c>
      <c r="E51" t="e">
        <f>VLOOKUP('BOM Input'!J58,Options_Select!R42:T46,3,FALSE)</f>
        <v>#N/A</v>
      </c>
      <c r="F51" t="str">
        <f>VLOOKUP(Finish,Options_Select!$G$3:$H$4,2,FALSE)</f>
        <v>X</v>
      </c>
      <c r="H51" t="e">
        <f>CONCATENATE(E51,",",K51,",",F51,",",1.2,",",L51,",",IF(E51="LHX",L51,IF(E51="LHT",L51,'BOM Input'!K58)),",",'BOM Input'!L58)</f>
        <v>#N/A</v>
      </c>
      <c r="K51">
        <f>'BOM Input'!N58</f>
        <v>0</v>
      </c>
      <c r="L51">
        <f>'BOM Input'!M58</f>
        <v>0</v>
      </c>
    </row>
    <row r="52" spans="1:12" x14ac:dyDescent="0.25">
      <c r="A52" s="25">
        <v>41</v>
      </c>
      <c r="B52" t="e">
        <f>CONCATENATE(E52,",",K52,",",F52,",",1.5,",",L52,",",IF(E52="LHX",L52,IF(E52="LHT",L52,'BOM Input'!K59)),",",'BOM Input'!L59)</f>
        <v>#N/A</v>
      </c>
      <c r="E52" t="e">
        <f>VLOOKUP('BOM Input'!J59,Options_Select!R43:T47,3,FALSE)</f>
        <v>#N/A</v>
      </c>
      <c r="F52" t="str">
        <f>VLOOKUP(Finish,Options_Select!$G$3:$H$4,2,FALSE)</f>
        <v>X</v>
      </c>
      <c r="H52" t="e">
        <f>CONCATENATE(E52,",",K52,",",F52,",",1.2,",",L52,",",IF(E52="LHX",L52,IF(E52="LHT",L52,'BOM Input'!K59)),",",'BOM Input'!L59)</f>
        <v>#N/A</v>
      </c>
      <c r="K52">
        <f>'BOM Input'!N59</f>
        <v>0</v>
      </c>
      <c r="L52">
        <f>'BOM Input'!M59</f>
        <v>0</v>
      </c>
    </row>
    <row r="53" spans="1:12" x14ac:dyDescent="0.25">
      <c r="A53" s="25">
        <v>42</v>
      </c>
      <c r="B53" t="e">
        <f>CONCATENATE(E53,",",K53,",",F53,",",1.5,",",L53,",",IF(E53="LHX",L53,IF(E53="LHT",L53,'BOM Input'!K60)),",",'BOM Input'!L60)</f>
        <v>#N/A</v>
      </c>
      <c r="E53" t="e">
        <f>VLOOKUP('BOM Input'!J60,Options_Select!R44:T48,3,FALSE)</f>
        <v>#N/A</v>
      </c>
      <c r="F53" t="str">
        <f>VLOOKUP(Finish,Options_Select!$G$3:$H$4,2,FALSE)</f>
        <v>X</v>
      </c>
      <c r="H53" t="e">
        <f>CONCATENATE(E53,",",K53,",",F53,",",1.2,",",L53,",",IF(E53="LHX",L53,IF(E53="LHT",L53,'BOM Input'!K60)),",",'BOM Input'!L60)</f>
        <v>#N/A</v>
      </c>
      <c r="K53">
        <f>'BOM Input'!N60</f>
        <v>0</v>
      </c>
      <c r="L53">
        <f>'BOM Input'!M60</f>
        <v>0</v>
      </c>
    </row>
    <row r="54" spans="1:12" x14ac:dyDescent="0.25">
      <c r="A54" s="25">
        <v>43</v>
      </c>
      <c r="B54" t="e">
        <f>CONCATENATE(E54,",",K54,",",F54,",",1.5,",",L54,",",IF(E54="LHX",L54,IF(E54="LHT",L54,'BOM Input'!K61)),",",'BOM Input'!L61)</f>
        <v>#N/A</v>
      </c>
      <c r="E54" t="e">
        <f>VLOOKUP('BOM Input'!J61,Options_Select!R45:T49,3,FALSE)</f>
        <v>#N/A</v>
      </c>
      <c r="F54" t="str">
        <f>VLOOKUP(Finish,Options_Select!$G$3:$H$4,2,FALSE)</f>
        <v>X</v>
      </c>
      <c r="H54" t="e">
        <f>CONCATENATE(E54,",",K54,",",F54,",",1.2,",",L54,",",IF(E54="LHX",L54,IF(E54="LHT",L54,'BOM Input'!K61)),",",'BOM Input'!L61)</f>
        <v>#N/A</v>
      </c>
      <c r="K54">
        <f>'BOM Input'!N61</f>
        <v>0</v>
      </c>
      <c r="L54">
        <f>'BOM Input'!M61</f>
        <v>0</v>
      </c>
    </row>
    <row r="55" spans="1:12" x14ac:dyDescent="0.25">
      <c r="A55" s="25">
        <v>44</v>
      </c>
      <c r="B55" t="e">
        <f>CONCATENATE(E55,",",K55,",",F55,",",1.5,",",L55,",",IF(E55="LHX",L55,IF(E55="LHT",L55,'BOM Input'!K62)),",",'BOM Input'!L62)</f>
        <v>#N/A</v>
      </c>
      <c r="E55" t="e">
        <f>VLOOKUP('BOM Input'!J62,Options_Select!R46:T50,3,FALSE)</f>
        <v>#N/A</v>
      </c>
      <c r="F55" t="str">
        <f>VLOOKUP(Finish,Options_Select!$G$3:$H$4,2,FALSE)</f>
        <v>X</v>
      </c>
      <c r="H55" t="e">
        <f>CONCATENATE(E55,",",K55,",",F55,",",1.2,",",L55,",",IF(E55="LHX",L55,IF(E55="LHT",L55,'BOM Input'!K62)),",",'BOM Input'!L62)</f>
        <v>#N/A</v>
      </c>
      <c r="K55">
        <f>'BOM Input'!N62</f>
        <v>0</v>
      </c>
      <c r="L55">
        <f>'BOM Input'!M62</f>
        <v>0</v>
      </c>
    </row>
    <row r="56" spans="1:12" x14ac:dyDescent="0.25">
      <c r="A56" s="25">
        <v>45</v>
      </c>
      <c r="B56" t="e">
        <f>CONCATENATE(E56,",",K56,",",F56,",",1.5,",",L56,",",IF(E56="LHX",L56,IF(E56="LHT",L56,'BOM Input'!K63)),",",'BOM Input'!L63)</f>
        <v>#N/A</v>
      </c>
      <c r="E56" t="e">
        <f>VLOOKUP('BOM Input'!J63,Options_Select!R47:T51,3,FALSE)</f>
        <v>#N/A</v>
      </c>
      <c r="F56" t="str">
        <f>VLOOKUP(Finish,Options_Select!$G$3:$H$4,2,FALSE)</f>
        <v>X</v>
      </c>
      <c r="H56" t="e">
        <f>CONCATENATE(E56,",",K56,",",F56,",",1.2,",",L56,",",IF(E56="LHX",L56,IF(E56="LHT",L56,'BOM Input'!K63)),",",'BOM Input'!L63)</f>
        <v>#N/A</v>
      </c>
      <c r="K56">
        <f>'BOM Input'!N63</f>
        <v>0</v>
      </c>
      <c r="L56">
        <f>'BOM Input'!M63</f>
        <v>0</v>
      </c>
    </row>
    <row r="57" spans="1:12" x14ac:dyDescent="0.25">
      <c r="A57" s="25">
        <v>46</v>
      </c>
      <c r="B57" t="e">
        <f>CONCATENATE(E57,",",K57,",",F57,",",1.5,",",L57,",",IF(E57="LHX",L57,IF(E57="LHT",L57,'BOM Input'!K64)),",",'BOM Input'!L64)</f>
        <v>#N/A</v>
      </c>
      <c r="E57" t="e">
        <f>VLOOKUP('BOM Input'!J64,Options_Select!R48:T52,3,FALSE)</f>
        <v>#N/A</v>
      </c>
      <c r="F57" t="str">
        <f>VLOOKUP(Finish,Options_Select!$G$3:$H$4,2,FALSE)</f>
        <v>X</v>
      </c>
      <c r="H57" t="e">
        <f>CONCATENATE(E57,",",K57,",",F57,",",1.2,",",L57,",",IF(E57="LHX",L57,IF(E57="LHT",L57,'BOM Input'!K64)),",",'BOM Input'!L64)</f>
        <v>#N/A</v>
      </c>
      <c r="K57">
        <f>'BOM Input'!N64</f>
        <v>0</v>
      </c>
      <c r="L57">
        <f>'BOM Input'!M64</f>
        <v>0</v>
      </c>
    </row>
    <row r="58" spans="1:12" x14ac:dyDescent="0.25">
      <c r="A58" s="25">
        <v>47</v>
      </c>
      <c r="B58" t="e">
        <f>CONCATENATE(E58,",",K58,",",F58,",",1.5,",",L58,",",IF(E58="LHX",L58,IF(E58="LHT",L58,'BOM Input'!K65)),",",'BOM Input'!L65)</f>
        <v>#N/A</v>
      </c>
      <c r="E58" t="e">
        <f>VLOOKUP('BOM Input'!J65,Options_Select!R49:T53,3,FALSE)</f>
        <v>#N/A</v>
      </c>
      <c r="F58" t="str">
        <f>VLOOKUP(Finish,Options_Select!$G$3:$H$4,2,FALSE)</f>
        <v>X</v>
      </c>
      <c r="H58" t="e">
        <f>CONCATENATE(E58,",",K58,",",F58,",",1.2,",",L58,",",IF(E58="LHX",L58,IF(E58="LHT",L58,'BOM Input'!K65)),",",'BOM Input'!L65)</f>
        <v>#N/A</v>
      </c>
      <c r="K58">
        <f>'BOM Input'!N65</f>
        <v>0</v>
      </c>
      <c r="L58">
        <f>'BOM Input'!M65</f>
        <v>0</v>
      </c>
    </row>
    <row r="59" spans="1:12" x14ac:dyDescent="0.25">
      <c r="A59" s="25">
        <v>48</v>
      </c>
      <c r="B59" t="e">
        <f>CONCATENATE(E59,",",K59,",",F59,",",1.5,",",L59,",",IF(E59="LHX",L59,IF(E59="LHT",L59,'BOM Input'!K66)),",",'BOM Input'!L66)</f>
        <v>#N/A</v>
      </c>
      <c r="E59" t="e">
        <f>VLOOKUP('BOM Input'!J66,Options_Select!R50:T54,3,FALSE)</f>
        <v>#N/A</v>
      </c>
      <c r="F59" t="str">
        <f>VLOOKUP(Finish,Options_Select!$G$3:$H$4,2,FALSE)</f>
        <v>X</v>
      </c>
      <c r="H59" t="e">
        <f>CONCATENATE(E59,",",K59,",",F59,",",1.2,",",L59,",",IF(E59="LHX",L59,IF(E59="LHT",L59,'BOM Input'!K66)),",",'BOM Input'!L66)</f>
        <v>#N/A</v>
      </c>
      <c r="K59">
        <f>'BOM Input'!N66</f>
        <v>0</v>
      </c>
      <c r="L59">
        <f>'BOM Input'!M66</f>
        <v>0</v>
      </c>
    </row>
    <row r="60" spans="1:12" x14ac:dyDescent="0.25">
      <c r="A60" s="25">
        <v>49</v>
      </c>
      <c r="B60" t="e">
        <f>CONCATENATE(E60,",",K60,",",F60,",",1.5,",",L60,",",IF(E60="LHX",L60,IF(E60="LHT",L60,'BOM Input'!K67)),",",'BOM Input'!L67)</f>
        <v>#N/A</v>
      </c>
      <c r="E60" t="e">
        <f>VLOOKUP('BOM Input'!J67,Options_Select!R51:T55,3,FALSE)</f>
        <v>#N/A</v>
      </c>
      <c r="F60" t="str">
        <f>VLOOKUP(Finish,Options_Select!$G$3:$H$4,2,FALSE)</f>
        <v>X</v>
      </c>
      <c r="H60" t="e">
        <f>CONCATENATE(E60,",",K60,",",F60,",",1.2,",",L60,",",IF(E60="LHX",L60,IF(E60="LHT",L60,'BOM Input'!K67)),",",'BOM Input'!L67)</f>
        <v>#N/A</v>
      </c>
      <c r="K60">
        <f>'BOM Input'!N67</f>
        <v>0</v>
      </c>
      <c r="L60">
        <f>'BOM Input'!M67</f>
        <v>0</v>
      </c>
    </row>
    <row r="61" spans="1:12" x14ac:dyDescent="0.25">
      <c r="A61" s="25">
        <v>50</v>
      </c>
      <c r="B61" t="e">
        <f>CONCATENATE(E61,",",K61,",",F61,",",1.5,",",L61,",",IF(E61="LHX",L61,IF(E61="LHT",L61,'BOM Input'!K68)),",",'BOM Input'!L68)</f>
        <v>#N/A</v>
      </c>
      <c r="E61" t="e">
        <f>VLOOKUP('BOM Input'!J68,Options_Select!R52:T56,3,FALSE)</f>
        <v>#N/A</v>
      </c>
      <c r="F61" t="str">
        <f>VLOOKUP(Finish,Options_Select!$G$3:$H$4,2,FALSE)</f>
        <v>X</v>
      </c>
      <c r="H61" t="e">
        <f>CONCATENATE(E61,",",K61,",",F61,",",1.2,",",L61,",",IF(E61="LHX",L61,IF(E61="LHT",L61,'BOM Input'!K68)),",",'BOM Input'!L68)</f>
        <v>#N/A</v>
      </c>
      <c r="K61">
        <f>'BOM Input'!N68</f>
        <v>0</v>
      </c>
      <c r="L61">
        <f>'BOM Input'!M68</f>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N1102"/>
  <sheetViews>
    <sheetView zoomScale="70" zoomScaleNormal="70" workbookViewId="0">
      <selection activeCell="M46" sqref="M46"/>
    </sheetView>
  </sheetViews>
  <sheetFormatPr defaultRowHeight="15" x14ac:dyDescent="0.25"/>
  <cols>
    <col min="1" max="1" width="44.140625" customWidth="1"/>
    <col min="2" max="2" width="16.42578125" customWidth="1"/>
    <col min="3" max="3" width="9.5703125" customWidth="1"/>
    <col min="4" max="4" width="11.42578125" customWidth="1"/>
    <col min="15" max="15" width="9.140625" customWidth="1"/>
    <col min="16" max="16" width="13.5703125" customWidth="1"/>
  </cols>
  <sheetData>
    <row r="1" spans="1:31" x14ac:dyDescent="0.25">
      <c r="E1" t="s">
        <v>12</v>
      </c>
      <c r="P1" t="s">
        <v>13</v>
      </c>
      <c r="S1" t="s">
        <v>14</v>
      </c>
      <c r="U1">
        <v>0.67196897499999997</v>
      </c>
    </row>
    <row r="2" spans="1:31" x14ac:dyDescent="0.25">
      <c r="S2" t="s">
        <v>15</v>
      </c>
      <c r="U2">
        <v>3.28084</v>
      </c>
      <c r="W2" t="s">
        <v>26</v>
      </c>
      <c r="X2">
        <v>3.9370099999999998E-2</v>
      </c>
    </row>
    <row r="3" spans="1:31" x14ac:dyDescent="0.25">
      <c r="S3" t="s">
        <v>16</v>
      </c>
      <c r="U3">
        <v>2.2046199999999998</v>
      </c>
    </row>
    <row r="6" spans="1:31" ht="28.5" x14ac:dyDescent="0.45">
      <c r="D6" s="7" t="s">
        <v>43</v>
      </c>
      <c r="O6" s="2"/>
      <c r="P6" s="2"/>
      <c r="Q6" s="2"/>
      <c r="R6" s="2"/>
      <c r="S6" s="2"/>
      <c r="T6" s="2"/>
      <c r="U6" s="2"/>
      <c r="V6" s="2"/>
      <c r="W6" s="2"/>
      <c r="X6" s="2"/>
      <c r="Y6" s="2"/>
      <c r="Z6" s="2"/>
      <c r="AA6" s="2"/>
      <c r="AB6" s="2"/>
      <c r="AC6" s="2"/>
      <c r="AD6" s="2"/>
      <c r="AE6" s="2"/>
    </row>
    <row r="7" spans="1:31" x14ac:dyDescent="0.25">
      <c r="O7" s="2"/>
      <c r="P7" s="2"/>
      <c r="Q7" s="2"/>
      <c r="R7" s="2"/>
      <c r="S7" s="2"/>
      <c r="T7" s="2"/>
      <c r="U7" s="2"/>
      <c r="V7" s="2"/>
      <c r="W7" s="2"/>
      <c r="X7" s="2"/>
      <c r="Y7" s="2"/>
      <c r="Z7" s="2"/>
      <c r="AA7" s="2"/>
      <c r="AB7" s="2"/>
      <c r="AC7" s="2"/>
      <c r="AD7" s="2"/>
      <c r="AE7" s="2"/>
    </row>
    <row r="8" spans="1:31" x14ac:dyDescent="0.25">
      <c r="D8" s="3" t="s">
        <v>19</v>
      </c>
      <c r="E8" s="3"/>
      <c r="O8" s="2"/>
      <c r="P8" s="2"/>
      <c r="Q8" s="2"/>
      <c r="R8" s="2"/>
      <c r="S8" s="2"/>
      <c r="T8" s="2"/>
      <c r="U8" s="2"/>
      <c r="V8" s="2"/>
      <c r="W8" s="2"/>
      <c r="X8" s="2"/>
      <c r="Y8" s="2"/>
      <c r="Z8" s="2"/>
      <c r="AA8" s="2"/>
      <c r="AB8" s="2"/>
      <c r="AC8" s="2"/>
      <c r="AD8" s="2"/>
      <c r="AE8" s="2"/>
    </row>
    <row r="9" spans="1:31" x14ac:dyDescent="0.25">
      <c r="D9" s="2"/>
      <c r="E9" s="2"/>
      <c r="H9" t="s">
        <v>27</v>
      </c>
      <c r="O9" s="2"/>
      <c r="P9" s="2"/>
      <c r="S9" t="s">
        <v>27</v>
      </c>
      <c r="Y9" s="2"/>
      <c r="Z9" s="2"/>
      <c r="AA9" s="2"/>
      <c r="AB9" s="2"/>
      <c r="AC9" s="2"/>
      <c r="AD9" s="2"/>
      <c r="AE9" s="2"/>
    </row>
    <row r="10" spans="1:31" x14ac:dyDescent="0.25">
      <c r="E10">
        <v>150</v>
      </c>
      <c r="F10">
        <v>200</v>
      </c>
      <c r="G10">
        <v>300</v>
      </c>
      <c r="H10">
        <v>400</v>
      </c>
      <c r="I10">
        <v>450</v>
      </c>
      <c r="J10">
        <v>500</v>
      </c>
      <c r="K10">
        <v>600</v>
      </c>
      <c r="L10">
        <v>750</v>
      </c>
      <c r="M10">
        <v>900</v>
      </c>
      <c r="O10" s="2"/>
      <c r="P10" s="2"/>
      <c r="Q10" s="2"/>
      <c r="R10">
        <v>150</v>
      </c>
      <c r="S10">
        <v>200</v>
      </c>
      <c r="T10">
        <v>300</v>
      </c>
      <c r="U10">
        <v>400</v>
      </c>
      <c r="V10">
        <v>450</v>
      </c>
      <c r="W10">
        <v>500</v>
      </c>
      <c r="X10">
        <v>600</v>
      </c>
      <c r="Y10">
        <v>750</v>
      </c>
      <c r="Z10">
        <v>900</v>
      </c>
      <c r="AA10" s="2"/>
      <c r="AB10" s="2"/>
      <c r="AC10" s="2"/>
      <c r="AD10" s="2"/>
      <c r="AE10" s="2"/>
    </row>
    <row r="11" spans="1:31" x14ac:dyDescent="0.25">
      <c r="A11" t="s">
        <v>36</v>
      </c>
      <c r="E11" s="1"/>
      <c r="F11" s="1"/>
      <c r="G11" s="1"/>
      <c r="H11" s="1"/>
      <c r="I11" s="1"/>
      <c r="J11" s="1"/>
      <c r="K11" s="1"/>
      <c r="L11" s="1"/>
      <c r="M11" s="1"/>
      <c r="N11" t="s">
        <v>36</v>
      </c>
      <c r="P11">
        <v>1</v>
      </c>
      <c r="Q11" t="s">
        <v>11</v>
      </c>
      <c r="R11" s="1"/>
      <c r="S11" s="1">
        <v>2.2000000000000002</v>
      </c>
      <c r="T11" s="1">
        <v>2.4</v>
      </c>
      <c r="U11" s="1">
        <v>2.6</v>
      </c>
      <c r="V11" s="1"/>
      <c r="W11" s="1">
        <v>2.8</v>
      </c>
      <c r="X11" s="1">
        <v>3.4</v>
      </c>
      <c r="Y11" s="1"/>
      <c r="Z11" s="1"/>
      <c r="AA11" s="2"/>
      <c r="AB11" s="2"/>
      <c r="AC11" s="2"/>
      <c r="AD11" s="2"/>
      <c r="AE11" s="2"/>
    </row>
    <row r="12" spans="1:31" x14ac:dyDescent="0.25">
      <c r="C12">
        <v>2</v>
      </c>
      <c r="D12" t="s">
        <v>10</v>
      </c>
      <c r="E12" s="1"/>
      <c r="F12" s="1">
        <v>2.7</v>
      </c>
      <c r="G12" s="1">
        <v>3</v>
      </c>
      <c r="H12" s="1">
        <v>3.2</v>
      </c>
      <c r="I12" s="1"/>
      <c r="J12" s="1">
        <v>3.5</v>
      </c>
      <c r="K12" s="1">
        <v>3.8</v>
      </c>
      <c r="L12" s="1"/>
      <c r="M12" s="1"/>
      <c r="N12" t="s">
        <v>36</v>
      </c>
      <c r="P12">
        <v>2</v>
      </c>
      <c r="Q12" t="s">
        <v>11</v>
      </c>
      <c r="R12" s="1"/>
      <c r="S12" s="1">
        <v>2.5</v>
      </c>
      <c r="T12" s="1">
        <v>2.7</v>
      </c>
      <c r="U12" s="1">
        <v>2.9</v>
      </c>
      <c r="V12" s="1"/>
      <c r="W12" s="1">
        <v>3.2</v>
      </c>
      <c r="X12" s="1">
        <v>3.5</v>
      </c>
      <c r="Y12" s="1"/>
      <c r="Z12" s="1"/>
      <c r="AA12" s="2"/>
      <c r="AB12" s="2"/>
      <c r="AC12" s="2"/>
      <c r="AD12" s="2"/>
      <c r="AE12" s="2"/>
    </row>
    <row r="13" spans="1:31" x14ac:dyDescent="0.25">
      <c r="C13">
        <v>3</v>
      </c>
      <c r="D13" t="s">
        <v>10</v>
      </c>
      <c r="E13" s="1"/>
      <c r="F13" s="1">
        <v>3</v>
      </c>
      <c r="G13" s="1">
        <v>3.3</v>
      </c>
      <c r="H13" s="1">
        <v>3.6</v>
      </c>
      <c r="I13" s="1"/>
      <c r="J13" s="1">
        <v>3.8</v>
      </c>
      <c r="K13" s="1">
        <v>4.0999999999999996</v>
      </c>
      <c r="L13" s="1"/>
      <c r="M13" s="1"/>
      <c r="N13" t="s">
        <v>36</v>
      </c>
      <c r="P13">
        <v>3</v>
      </c>
      <c r="Q13" t="s">
        <v>11</v>
      </c>
      <c r="R13" s="1"/>
      <c r="S13" s="1">
        <v>3.6</v>
      </c>
      <c r="T13" s="1">
        <v>3.9</v>
      </c>
      <c r="U13" s="1">
        <v>4.0999999999999996</v>
      </c>
      <c r="V13" s="1"/>
      <c r="W13" s="1">
        <v>4.3</v>
      </c>
      <c r="X13" s="1">
        <v>4.5</v>
      </c>
      <c r="Y13" s="1"/>
      <c r="Z13" s="1"/>
      <c r="AA13" s="2"/>
      <c r="AB13" s="2"/>
      <c r="AC13" s="2"/>
      <c r="AD13" s="2"/>
      <c r="AE13" s="2"/>
    </row>
    <row r="14" spans="1:31" x14ac:dyDescent="0.25">
      <c r="C14">
        <v>4</v>
      </c>
      <c r="D14" t="s">
        <v>10</v>
      </c>
      <c r="E14" s="1"/>
      <c r="F14" s="1">
        <v>4.3</v>
      </c>
      <c r="G14" s="1">
        <v>4.5999999999999996</v>
      </c>
      <c r="H14" s="1">
        <v>4.9000000000000004</v>
      </c>
      <c r="I14" s="1"/>
      <c r="J14" s="1">
        <v>5.0999999999999996</v>
      </c>
      <c r="K14" s="1">
        <v>5.4</v>
      </c>
      <c r="L14" s="1"/>
      <c r="M14" s="1"/>
      <c r="N14" t="s">
        <v>33</v>
      </c>
      <c r="O14">
        <v>100</v>
      </c>
      <c r="P14">
        <v>4</v>
      </c>
      <c r="Q14" t="s">
        <v>11</v>
      </c>
      <c r="R14" s="1">
        <v>3.9</v>
      </c>
      <c r="S14" s="1"/>
      <c r="T14" s="1">
        <v>4.3</v>
      </c>
      <c r="U14" s="1"/>
      <c r="V14" s="1">
        <v>4.7</v>
      </c>
      <c r="W14" s="1"/>
      <c r="X14" s="1">
        <v>5.2</v>
      </c>
      <c r="Y14" s="1">
        <v>5.9</v>
      </c>
      <c r="Z14" s="1">
        <v>6.7</v>
      </c>
      <c r="AA14" s="2"/>
      <c r="AB14" s="2"/>
      <c r="AC14" s="2"/>
      <c r="AD14" s="2"/>
      <c r="AE14" s="2"/>
    </row>
    <row r="15" spans="1:31" x14ac:dyDescent="0.25">
      <c r="A15" t="s">
        <v>33</v>
      </c>
      <c r="B15">
        <v>100</v>
      </c>
      <c r="C15">
        <v>5</v>
      </c>
      <c r="D15" t="s">
        <v>10</v>
      </c>
      <c r="E15" s="1">
        <v>4.2</v>
      </c>
      <c r="F15" s="1"/>
      <c r="G15" s="1">
        <v>4.5999999999999996</v>
      </c>
      <c r="H15" s="1"/>
      <c r="I15" s="1">
        <v>5.8</v>
      </c>
      <c r="J15" s="1"/>
      <c r="K15" s="1">
        <v>6</v>
      </c>
      <c r="L15" s="1">
        <v>6.7</v>
      </c>
      <c r="M15" s="1">
        <v>8.6999999999999993</v>
      </c>
      <c r="N15" t="s">
        <v>33</v>
      </c>
      <c r="O15">
        <v>125</v>
      </c>
      <c r="P15">
        <v>5</v>
      </c>
      <c r="Q15" t="s">
        <v>11</v>
      </c>
      <c r="R15" s="1">
        <v>4.5999999999999996</v>
      </c>
      <c r="S15" s="1"/>
      <c r="T15" s="1">
        <v>5.2</v>
      </c>
      <c r="U15" s="1"/>
      <c r="V15" s="1">
        <v>5.2</v>
      </c>
      <c r="W15" s="1"/>
      <c r="X15" s="1">
        <v>6.3</v>
      </c>
      <c r="Y15" s="1">
        <v>6.8</v>
      </c>
      <c r="Z15" s="1">
        <v>7.4</v>
      </c>
      <c r="AB15" s="2"/>
      <c r="AC15" s="2"/>
      <c r="AD15" s="2"/>
      <c r="AE15" s="2"/>
    </row>
    <row r="16" spans="1:31" x14ac:dyDescent="0.25">
      <c r="B16">
        <v>125</v>
      </c>
      <c r="C16">
        <v>6</v>
      </c>
      <c r="D16" t="s">
        <v>10</v>
      </c>
      <c r="E16" s="1">
        <v>6.5</v>
      </c>
      <c r="F16" s="1"/>
      <c r="G16" s="1">
        <v>7</v>
      </c>
      <c r="H16" s="1"/>
      <c r="I16" s="1">
        <v>7.6</v>
      </c>
      <c r="J16" s="1"/>
      <c r="K16" s="1">
        <v>8.1999999999999993</v>
      </c>
      <c r="L16" s="1">
        <v>9</v>
      </c>
      <c r="M16" s="1">
        <v>9.5</v>
      </c>
      <c r="N16" t="s">
        <v>33</v>
      </c>
      <c r="O16">
        <v>150</v>
      </c>
      <c r="P16">
        <v>6</v>
      </c>
      <c r="Q16" t="s">
        <v>11</v>
      </c>
      <c r="R16" s="1">
        <v>5.2</v>
      </c>
      <c r="S16" s="1"/>
      <c r="T16" s="1">
        <v>5.8</v>
      </c>
      <c r="U16" s="1"/>
      <c r="V16" s="1">
        <v>6.3</v>
      </c>
      <c r="W16" s="1"/>
      <c r="X16" s="1">
        <v>6.9</v>
      </c>
      <c r="Y16" s="1">
        <v>7.4</v>
      </c>
      <c r="Z16" s="1">
        <v>8</v>
      </c>
      <c r="AA16" s="2"/>
      <c r="AB16" s="2"/>
      <c r="AC16" s="2"/>
      <c r="AD16" s="2"/>
      <c r="AE16" s="2"/>
    </row>
    <row r="17" spans="1:31" x14ac:dyDescent="0.25">
      <c r="B17">
        <v>150</v>
      </c>
      <c r="C17">
        <v>7</v>
      </c>
      <c r="D17" t="s">
        <v>10</v>
      </c>
      <c r="E17" s="1">
        <v>7</v>
      </c>
      <c r="F17" s="1"/>
      <c r="G17" s="1">
        <v>7.5</v>
      </c>
      <c r="H17" s="1"/>
      <c r="I17" s="1">
        <v>8.1999999999999993</v>
      </c>
      <c r="J17" s="1"/>
      <c r="K17" s="1">
        <v>8.9</v>
      </c>
      <c r="L17" s="1">
        <v>9.6</v>
      </c>
      <c r="M17" s="1">
        <v>10.3</v>
      </c>
      <c r="O17" s="2"/>
      <c r="P17" s="2"/>
      <c r="Q17" s="2"/>
      <c r="R17" s="2"/>
      <c r="S17" s="2"/>
      <c r="T17" s="2"/>
      <c r="U17" s="2"/>
      <c r="V17" s="2"/>
      <c r="W17" s="2"/>
      <c r="X17" s="2"/>
      <c r="Y17" s="2"/>
      <c r="Z17" s="2"/>
      <c r="AA17" s="2"/>
      <c r="AB17" s="2"/>
      <c r="AC17" s="2"/>
      <c r="AD17" s="2"/>
      <c r="AE17" s="2"/>
    </row>
    <row r="18" spans="1:31" x14ac:dyDescent="0.25">
      <c r="A18" t="s">
        <v>37</v>
      </c>
      <c r="C18">
        <v>8</v>
      </c>
      <c r="D18" t="s">
        <v>10</v>
      </c>
      <c r="E18" s="1">
        <v>7.4</v>
      </c>
      <c r="F18" s="1"/>
      <c r="G18" s="1">
        <v>8.1999999999999993</v>
      </c>
      <c r="H18" s="1"/>
      <c r="I18" s="1">
        <v>8.9</v>
      </c>
      <c r="J18" s="1"/>
      <c r="K18" s="1">
        <v>9.6999999999999993</v>
      </c>
      <c r="L18" s="1">
        <v>11.5</v>
      </c>
      <c r="M18" s="1">
        <v>12.4</v>
      </c>
      <c r="O18" s="2"/>
      <c r="P18" s="5"/>
      <c r="Q18" s="2"/>
      <c r="R18" s="2"/>
      <c r="S18" s="2"/>
      <c r="T18" s="2"/>
      <c r="U18" s="2"/>
      <c r="V18" s="2"/>
      <c r="W18" s="2"/>
      <c r="X18" s="2"/>
      <c r="Y18" s="2"/>
      <c r="Z18" s="2"/>
      <c r="AA18" s="2"/>
      <c r="AB18" s="2"/>
      <c r="AC18" s="2"/>
      <c r="AD18" s="2"/>
      <c r="AE18" s="2"/>
    </row>
    <row r="19" spans="1:31" x14ac:dyDescent="0.25">
      <c r="D19" t="s">
        <v>11</v>
      </c>
      <c r="E19" s="1">
        <v>8.6</v>
      </c>
      <c r="F19" s="1"/>
      <c r="G19" s="1">
        <v>9.4</v>
      </c>
      <c r="H19" s="1"/>
      <c r="I19" s="1">
        <v>10.1</v>
      </c>
      <c r="J19" s="1"/>
      <c r="K19" s="1">
        <v>10.8</v>
      </c>
      <c r="L19" s="1">
        <v>11.5</v>
      </c>
      <c r="M19" s="1">
        <v>12.2</v>
      </c>
      <c r="O19" s="2"/>
      <c r="P19" s="2"/>
      <c r="Q19" s="2"/>
      <c r="R19" s="2"/>
      <c r="S19" s="2"/>
      <c r="T19" s="2"/>
      <c r="U19" s="2"/>
      <c r="V19" s="2"/>
      <c r="W19" s="2"/>
      <c r="X19" s="2"/>
      <c r="Y19" s="2"/>
      <c r="Z19" s="2"/>
      <c r="AA19" s="2"/>
      <c r="AB19" s="2"/>
      <c r="AC19" s="2"/>
      <c r="AD19" s="2"/>
      <c r="AE19" s="2"/>
    </row>
    <row r="20" spans="1:31" x14ac:dyDescent="0.25">
      <c r="O20" s="2"/>
      <c r="P20" s="2"/>
      <c r="Q20" s="2"/>
      <c r="R20" s="2"/>
      <c r="S20" s="2"/>
      <c r="T20" s="2"/>
      <c r="U20" s="2"/>
      <c r="V20" s="2"/>
      <c r="W20" s="2"/>
      <c r="X20" s="2"/>
      <c r="Y20" s="2"/>
      <c r="Z20" s="2"/>
      <c r="AA20" s="2"/>
      <c r="AB20" s="2"/>
      <c r="AC20" s="2"/>
      <c r="AD20" s="2"/>
      <c r="AE20" s="2"/>
    </row>
    <row r="21" spans="1:31" x14ac:dyDescent="0.25">
      <c r="O21" s="2"/>
      <c r="P21" s="2"/>
      <c r="Q21" s="2"/>
      <c r="R21" s="2"/>
      <c r="S21" s="2"/>
      <c r="T21" s="2"/>
      <c r="U21" s="2"/>
      <c r="V21" s="2"/>
      <c r="W21" s="2"/>
      <c r="X21" s="2"/>
      <c r="Y21" s="2"/>
      <c r="Z21" s="2"/>
      <c r="AA21" s="2"/>
      <c r="AB21" s="2"/>
      <c r="AC21" s="2"/>
      <c r="AD21" s="2"/>
      <c r="AE21" s="2"/>
    </row>
    <row r="22" spans="1:31" x14ac:dyDescent="0.25">
      <c r="O22" s="2"/>
      <c r="P22" s="2"/>
      <c r="Q22" s="2"/>
      <c r="R22" s="2"/>
      <c r="S22" s="2"/>
      <c r="T22" s="2"/>
      <c r="U22" s="2"/>
      <c r="V22" s="2"/>
      <c r="W22" s="2"/>
      <c r="X22" s="2"/>
      <c r="Y22" s="2"/>
      <c r="Z22" s="2"/>
      <c r="AA22" s="2"/>
      <c r="AB22" s="2"/>
      <c r="AC22" s="2"/>
      <c r="AD22" s="2"/>
      <c r="AE22" s="2"/>
    </row>
    <row r="23" spans="1:31" x14ac:dyDescent="0.25">
      <c r="O23" s="2"/>
      <c r="P23" s="2"/>
      <c r="Q23" s="2"/>
      <c r="R23" s="2"/>
      <c r="S23" s="2"/>
      <c r="T23" s="2"/>
      <c r="U23" s="2"/>
      <c r="V23" s="2"/>
      <c r="W23" s="2"/>
      <c r="X23" s="2"/>
      <c r="Y23" s="2"/>
      <c r="Z23" s="2"/>
      <c r="AA23" s="2"/>
      <c r="AB23" s="2"/>
      <c r="AC23" s="2"/>
      <c r="AD23" s="2"/>
      <c r="AE23" s="2"/>
    </row>
    <row r="24" spans="1:31" x14ac:dyDescent="0.25">
      <c r="O24" s="2"/>
      <c r="P24" s="2"/>
      <c r="Q24" s="2"/>
      <c r="R24" s="2"/>
      <c r="S24" s="2"/>
      <c r="T24" s="2"/>
      <c r="U24" s="2"/>
      <c r="V24" s="2"/>
      <c r="W24" s="2"/>
      <c r="X24" s="2"/>
      <c r="Y24" s="2"/>
      <c r="Z24" s="2"/>
      <c r="AA24" s="2"/>
      <c r="AB24" s="2"/>
      <c r="AC24" s="2"/>
      <c r="AD24" s="2"/>
      <c r="AE24" s="2"/>
    </row>
    <row r="25" spans="1:31" x14ac:dyDescent="0.25">
      <c r="O25" s="2"/>
      <c r="P25" s="2"/>
      <c r="Q25" s="2"/>
      <c r="R25" s="2"/>
      <c r="S25" s="2"/>
      <c r="T25" s="2"/>
      <c r="U25" s="2"/>
      <c r="V25" s="2"/>
      <c r="W25" s="2"/>
      <c r="X25" s="2"/>
      <c r="Y25" s="2"/>
      <c r="Z25" s="2"/>
      <c r="AA25" s="2"/>
      <c r="AB25" s="2"/>
      <c r="AC25" s="2"/>
      <c r="AD25" s="2"/>
      <c r="AE25" s="2"/>
    </row>
    <row r="26" spans="1:31" x14ac:dyDescent="0.25">
      <c r="O26" s="2"/>
      <c r="P26" s="2"/>
      <c r="Q26" s="2"/>
      <c r="R26" s="2"/>
      <c r="S26" s="2"/>
      <c r="T26" s="2"/>
      <c r="U26" s="2"/>
      <c r="V26" s="2"/>
      <c r="W26" s="2"/>
      <c r="X26" s="2"/>
      <c r="Y26" s="2"/>
      <c r="Z26" s="2"/>
      <c r="AA26" s="2"/>
      <c r="AB26" s="2"/>
      <c r="AC26" s="2"/>
      <c r="AD26" s="2"/>
      <c r="AE26" s="2"/>
    </row>
    <row r="27" spans="1:31" x14ac:dyDescent="0.25">
      <c r="O27" s="2"/>
      <c r="P27" s="2"/>
      <c r="Q27" s="2"/>
      <c r="R27" s="2"/>
      <c r="S27" s="2"/>
      <c r="T27" s="2"/>
      <c r="U27" s="2"/>
      <c r="V27" s="2"/>
      <c r="W27" s="2"/>
      <c r="X27" s="2"/>
      <c r="Y27" s="2"/>
      <c r="Z27" s="2"/>
      <c r="AA27" s="2"/>
      <c r="AB27" s="2"/>
      <c r="AC27" s="2"/>
      <c r="AD27" s="2"/>
      <c r="AE27" s="2"/>
    </row>
    <row r="28" spans="1:31" x14ac:dyDescent="0.25">
      <c r="O28" s="2"/>
      <c r="P28" s="2"/>
      <c r="Q28" s="2"/>
      <c r="R28" s="2"/>
      <c r="S28" s="2"/>
      <c r="T28" s="2"/>
      <c r="U28" s="2"/>
      <c r="V28" s="2"/>
      <c r="W28" s="2"/>
      <c r="X28" s="2"/>
      <c r="Y28" s="2"/>
      <c r="Z28" s="2"/>
      <c r="AA28" s="2"/>
      <c r="AB28" s="2"/>
      <c r="AC28" s="2"/>
      <c r="AD28" s="2"/>
      <c r="AE28" s="2"/>
    </row>
    <row r="29" spans="1:31" x14ac:dyDescent="0.25">
      <c r="O29" s="2"/>
      <c r="P29" s="2"/>
      <c r="Q29" s="2"/>
      <c r="R29" s="2"/>
      <c r="S29" s="2"/>
      <c r="T29" s="2"/>
      <c r="U29" s="2"/>
      <c r="V29" s="2"/>
      <c r="W29" s="2"/>
      <c r="X29" s="2"/>
      <c r="Y29" s="2"/>
      <c r="Z29" s="2"/>
      <c r="AA29" s="2"/>
      <c r="AB29" s="2"/>
      <c r="AC29" s="2"/>
      <c r="AD29" s="2"/>
      <c r="AE29" s="2"/>
    </row>
    <row r="30" spans="1:31" x14ac:dyDescent="0.25">
      <c r="O30" s="2"/>
      <c r="P30" s="2"/>
      <c r="Q30" s="2"/>
      <c r="R30" s="2"/>
      <c r="S30" s="2"/>
      <c r="T30" s="2"/>
      <c r="U30" s="2"/>
      <c r="V30" s="2"/>
      <c r="W30" s="2"/>
      <c r="X30" s="2"/>
      <c r="Y30" s="2"/>
      <c r="Z30" s="2"/>
      <c r="AA30" s="2"/>
      <c r="AB30" s="2"/>
      <c r="AC30" s="2"/>
      <c r="AD30" s="2"/>
      <c r="AE30" s="2"/>
    </row>
    <row r="31" spans="1:31" x14ac:dyDescent="0.25">
      <c r="O31" s="2"/>
      <c r="P31" s="2"/>
      <c r="Q31" s="2"/>
      <c r="R31" s="2"/>
      <c r="S31" s="2"/>
      <c r="T31" s="2"/>
      <c r="U31" s="2"/>
      <c r="V31" s="2"/>
      <c r="W31" s="2"/>
      <c r="X31" s="2"/>
      <c r="Y31" s="2"/>
      <c r="Z31" s="2"/>
      <c r="AA31" s="2"/>
      <c r="AB31" s="2"/>
      <c r="AC31" s="2"/>
      <c r="AD31" s="2"/>
      <c r="AE31" s="2"/>
    </row>
    <row r="32" spans="1:31" x14ac:dyDescent="0.25">
      <c r="O32" s="2"/>
      <c r="P32" s="2"/>
      <c r="Q32" s="2"/>
      <c r="R32" s="2"/>
      <c r="S32" s="2"/>
      <c r="T32" s="2"/>
      <c r="U32" s="2"/>
      <c r="V32" s="2"/>
      <c r="W32" s="2"/>
      <c r="X32" s="2"/>
      <c r="Y32" s="2"/>
      <c r="Z32" s="2"/>
      <c r="AA32" s="2"/>
      <c r="AB32" s="2"/>
      <c r="AC32" s="2"/>
      <c r="AD32" s="2"/>
      <c r="AE32" s="2"/>
    </row>
    <row r="33" spans="1:31" x14ac:dyDescent="0.25">
      <c r="O33" s="2"/>
      <c r="P33" s="2"/>
      <c r="Q33" s="2"/>
      <c r="R33" s="2"/>
      <c r="S33" s="2"/>
      <c r="T33" s="2"/>
      <c r="U33" s="2"/>
      <c r="V33" s="2"/>
      <c r="W33" s="2"/>
      <c r="X33" s="2"/>
      <c r="Y33" s="2"/>
      <c r="Z33" s="2"/>
      <c r="AA33" s="2"/>
      <c r="AB33" s="2"/>
      <c r="AC33" s="2"/>
      <c r="AD33" s="2"/>
      <c r="AE33" s="2"/>
    </row>
    <row r="34" spans="1:31" x14ac:dyDescent="0.25">
      <c r="O34" s="2"/>
      <c r="P34" s="2"/>
      <c r="Q34" s="2"/>
      <c r="R34" s="2"/>
      <c r="S34" s="2"/>
      <c r="T34" s="2"/>
      <c r="U34" s="2"/>
      <c r="V34" s="2"/>
      <c r="W34" s="2"/>
      <c r="X34" s="2"/>
      <c r="Y34" s="2"/>
      <c r="Z34" s="2"/>
      <c r="AA34" s="2"/>
      <c r="AB34" s="2"/>
      <c r="AC34" s="2"/>
      <c r="AD34" s="2"/>
      <c r="AE34" s="2"/>
    </row>
    <row r="35" spans="1:31" x14ac:dyDescent="0.25">
      <c r="D35" s="3" t="s">
        <v>17</v>
      </c>
      <c r="E35" s="3"/>
      <c r="O35" s="2"/>
      <c r="P35" s="2"/>
      <c r="Q35" s="2"/>
      <c r="R35" s="2"/>
      <c r="S35" s="2"/>
      <c r="T35" s="2"/>
      <c r="U35" s="2"/>
      <c r="V35" s="2"/>
      <c r="W35" s="2"/>
      <c r="X35" s="2"/>
      <c r="Y35" s="2"/>
      <c r="Z35" s="2"/>
      <c r="AA35" s="2"/>
      <c r="AB35" s="2"/>
      <c r="AC35" s="2"/>
      <c r="AD35" s="2"/>
      <c r="AE35" s="2"/>
    </row>
    <row r="36" spans="1:31" x14ac:dyDescent="0.25">
      <c r="D36" s="2"/>
      <c r="E36" s="2" t="s">
        <v>20</v>
      </c>
      <c r="O36" s="2"/>
      <c r="P36" s="2"/>
      <c r="Q36" s="2"/>
      <c r="R36" s="2" t="s">
        <v>20</v>
      </c>
      <c r="X36" s="2"/>
      <c r="Y36" s="2"/>
      <c r="Z36" s="2"/>
      <c r="AA36" s="2"/>
      <c r="AB36" s="2"/>
      <c r="AC36" s="2"/>
      <c r="AD36" s="2"/>
      <c r="AE36" s="2"/>
    </row>
    <row r="37" spans="1:31" x14ac:dyDescent="0.25">
      <c r="E37">
        <v>2</v>
      </c>
      <c r="F37">
        <v>3</v>
      </c>
      <c r="G37">
        <v>4</v>
      </c>
      <c r="H37">
        <v>4.5</v>
      </c>
      <c r="I37">
        <v>5</v>
      </c>
      <c r="J37">
        <v>6</v>
      </c>
      <c r="P37" s="2"/>
      <c r="Q37" s="2"/>
      <c r="R37">
        <v>2</v>
      </c>
      <c r="S37">
        <v>3</v>
      </c>
      <c r="T37">
        <v>4</v>
      </c>
      <c r="U37">
        <v>4.5</v>
      </c>
      <c r="V37">
        <v>5</v>
      </c>
      <c r="W37">
        <v>6</v>
      </c>
      <c r="X37" s="2"/>
      <c r="Y37" s="2"/>
      <c r="Z37" s="2"/>
      <c r="AA37" s="2"/>
      <c r="AB37" s="2"/>
      <c r="AC37" s="2"/>
      <c r="AD37" s="2"/>
      <c r="AE37" s="2"/>
    </row>
    <row r="38" spans="1:31" x14ac:dyDescent="0.25">
      <c r="A38" t="s">
        <v>7</v>
      </c>
      <c r="B38">
        <v>55</v>
      </c>
      <c r="E38" s="1"/>
      <c r="F38" s="1"/>
      <c r="G38" s="1"/>
      <c r="H38" s="1"/>
      <c r="I38" s="1"/>
      <c r="J38" s="1"/>
      <c r="N38" t="s">
        <v>7</v>
      </c>
      <c r="O38">
        <v>55</v>
      </c>
      <c r="P38" s="2"/>
      <c r="Q38" t="s">
        <v>11</v>
      </c>
      <c r="R38" s="1">
        <v>128</v>
      </c>
      <c r="S38" s="1">
        <v>67</v>
      </c>
      <c r="T38" s="1">
        <v>31</v>
      </c>
      <c r="U38" s="1"/>
      <c r="V38" s="1"/>
      <c r="W38" s="1"/>
      <c r="X38" s="2"/>
      <c r="Y38" s="2"/>
      <c r="Z38" s="2"/>
      <c r="AA38" s="2"/>
      <c r="AB38" s="2"/>
      <c r="AC38" s="2"/>
      <c r="AD38" s="2"/>
      <c r="AE38" s="2"/>
    </row>
    <row r="39" spans="1:31" x14ac:dyDescent="0.25">
      <c r="E39" s="1"/>
      <c r="F39" s="1"/>
      <c r="G39" s="1"/>
      <c r="H39" s="1"/>
      <c r="I39" s="1"/>
      <c r="J39" s="1"/>
      <c r="N39" t="s">
        <v>8</v>
      </c>
      <c r="O39">
        <v>75</v>
      </c>
      <c r="Q39" t="s">
        <v>11</v>
      </c>
      <c r="R39" s="1">
        <v>181</v>
      </c>
      <c r="S39" s="1">
        <v>104</v>
      </c>
      <c r="T39" s="1">
        <v>54</v>
      </c>
      <c r="U39" s="1"/>
      <c r="V39" s="1"/>
      <c r="W39" s="1"/>
      <c r="X39" s="2"/>
      <c r="Y39" s="2"/>
      <c r="Z39" s="2"/>
      <c r="AA39" s="2"/>
      <c r="AB39" s="2"/>
      <c r="AC39" s="2"/>
      <c r="AD39" s="2"/>
      <c r="AE39" s="2"/>
    </row>
    <row r="40" spans="1:31" x14ac:dyDescent="0.25">
      <c r="A40" t="s">
        <v>8</v>
      </c>
      <c r="B40">
        <v>75</v>
      </c>
      <c r="E40" s="1"/>
      <c r="F40" s="1"/>
      <c r="G40" s="1"/>
      <c r="H40" s="1"/>
      <c r="I40" s="1"/>
      <c r="J40" s="1"/>
      <c r="N40" t="s">
        <v>9</v>
      </c>
      <c r="O40">
        <v>100</v>
      </c>
      <c r="P40" s="2"/>
      <c r="Q40" t="s">
        <v>11</v>
      </c>
      <c r="R40" s="1">
        <v>316</v>
      </c>
      <c r="S40" s="1">
        <v>188</v>
      </c>
      <c r="T40" s="1">
        <v>94</v>
      </c>
      <c r="U40" s="1"/>
      <c r="V40" s="1"/>
      <c r="W40" s="1"/>
      <c r="Y40" s="2"/>
      <c r="Z40" s="2"/>
      <c r="AA40" s="2"/>
      <c r="AB40" s="2"/>
      <c r="AC40" s="2"/>
      <c r="AD40" s="2"/>
      <c r="AE40" s="2"/>
    </row>
    <row r="41" spans="1:31" x14ac:dyDescent="0.25">
      <c r="A41" t="s">
        <v>9</v>
      </c>
      <c r="B41">
        <v>100</v>
      </c>
      <c r="E41" s="1"/>
      <c r="F41" s="1"/>
      <c r="G41" s="1"/>
      <c r="H41" s="1"/>
      <c r="I41" s="1"/>
      <c r="J41" s="1"/>
      <c r="N41" t="s">
        <v>21</v>
      </c>
      <c r="O41">
        <v>100</v>
      </c>
      <c r="P41" s="2"/>
      <c r="Q41" t="s">
        <v>11</v>
      </c>
      <c r="R41" s="1">
        <f t="shared" ref="R41:R43" si="0">(S41*$S$37^2)/$R$37^2</f>
        <v>598.5</v>
      </c>
      <c r="S41" s="1">
        <v>266</v>
      </c>
      <c r="T41" s="1"/>
      <c r="U41" s="1">
        <v>82</v>
      </c>
      <c r="V41" s="1"/>
      <c r="W41" s="1">
        <v>46</v>
      </c>
      <c r="X41" s="2"/>
      <c r="Y41" s="2"/>
      <c r="Z41" s="2"/>
      <c r="AA41" s="2"/>
      <c r="AB41" s="2"/>
      <c r="AC41" s="2"/>
      <c r="AD41" s="2"/>
      <c r="AE41" s="2"/>
    </row>
    <row r="42" spans="1:31" x14ac:dyDescent="0.25">
      <c r="A42" t="s">
        <v>21</v>
      </c>
      <c r="B42">
        <v>100</v>
      </c>
      <c r="E42" s="1"/>
      <c r="F42" s="1"/>
      <c r="G42" s="1"/>
      <c r="H42" s="1"/>
      <c r="I42" s="1"/>
      <c r="J42" s="1"/>
      <c r="N42" t="s">
        <v>22</v>
      </c>
      <c r="O42">
        <v>100</v>
      </c>
      <c r="P42" s="2"/>
      <c r="Q42" t="s">
        <v>11</v>
      </c>
      <c r="R42" s="1">
        <f t="shared" si="0"/>
        <v>636.75</v>
      </c>
      <c r="S42" s="1">
        <v>283</v>
      </c>
      <c r="T42" s="1">
        <v>144</v>
      </c>
      <c r="U42" s="1">
        <v>94</v>
      </c>
      <c r="V42" s="1">
        <v>85</v>
      </c>
      <c r="W42" s="1">
        <v>63</v>
      </c>
      <c r="X42" s="2"/>
      <c r="Y42" s="2"/>
      <c r="Z42" s="2"/>
      <c r="AA42" s="2"/>
      <c r="AB42" s="2"/>
      <c r="AC42" s="2"/>
      <c r="AD42" s="2"/>
      <c r="AE42" s="2"/>
    </row>
    <row r="43" spans="1:31" x14ac:dyDescent="0.25">
      <c r="A43" t="s">
        <v>22</v>
      </c>
      <c r="B43">
        <v>100</v>
      </c>
      <c r="E43" s="1"/>
      <c r="F43" s="1"/>
      <c r="G43" s="1"/>
      <c r="H43" s="1"/>
      <c r="I43" s="1"/>
      <c r="J43" s="1"/>
      <c r="N43" t="s">
        <v>23</v>
      </c>
      <c r="O43">
        <v>125</v>
      </c>
      <c r="P43" s="2"/>
      <c r="Q43" t="s">
        <v>11</v>
      </c>
      <c r="R43" s="1">
        <f t="shared" si="0"/>
        <v>713.25</v>
      </c>
      <c r="S43" s="1">
        <v>317</v>
      </c>
      <c r="T43" s="1">
        <v>156</v>
      </c>
      <c r="U43" s="1">
        <v>106</v>
      </c>
      <c r="V43" s="1">
        <v>95</v>
      </c>
      <c r="W43" s="1">
        <v>88</v>
      </c>
      <c r="X43" s="2"/>
      <c r="Y43" s="2"/>
      <c r="Z43" s="2"/>
      <c r="AA43" s="2"/>
      <c r="AB43" s="2"/>
      <c r="AC43" s="2"/>
      <c r="AD43" s="2"/>
      <c r="AE43" s="2"/>
    </row>
    <row r="44" spans="1:31" x14ac:dyDescent="0.25">
      <c r="A44" t="s">
        <v>23</v>
      </c>
      <c r="B44">
        <v>125</v>
      </c>
      <c r="D44" t="s">
        <v>122</v>
      </c>
      <c r="E44" s="1" t="s">
        <v>123</v>
      </c>
      <c r="F44" s="57">
        <v>317</v>
      </c>
      <c r="G44" s="1">
        <v>156</v>
      </c>
      <c r="H44" s="1" t="s">
        <v>123</v>
      </c>
      <c r="I44" s="1">
        <v>95</v>
      </c>
      <c r="J44" s="57">
        <v>88</v>
      </c>
      <c r="N44" t="s">
        <v>24</v>
      </c>
      <c r="O44">
        <v>150</v>
      </c>
      <c r="P44" s="2"/>
      <c r="Q44" t="s">
        <v>11</v>
      </c>
      <c r="R44" s="1">
        <f>(S44*$S$37^2)/$R$37^2</f>
        <v>837</v>
      </c>
      <c r="S44" s="1">
        <v>372</v>
      </c>
      <c r="T44" s="1">
        <v>197</v>
      </c>
      <c r="U44" s="1">
        <v>159</v>
      </c>
      <c r="V44" s="1">
        <v>119</v>
      </c>
      <c r="W44" s="1">
        <v>76</v>
      </c>
      <c r="X44" s="2"/>
      <c r="Y44" s="2"/>
      <c r="Z44" s="2"/>
      <c r="AA44" s="2"/>
      <c r="AB44" s="2"/>
      <c r="AC44" s="2"/>
      <c r="AD44" s="2"/>
      <c r="AE44" s="2"/>
    </row>
    <row r="45" spans="1:31" x14ac:dyDescent="0.25">
      <c r="A45" t="s">
        <v>24</v>
      </c>
      <c r="B45">
        <v>150</v>
      </c>
      <c r="D45" t="s">
        <v>122</v>
      </c>
      <c r="E45" s="1" t="s">
        <v>123</v>
      </c>
      <c r="F45" s="57">
        <v>372</v>
      </c>
      <c r="G45" s="1">
        <v>197</v>
      </c>
      <c r="H45" s="1" t="s">
        <v>123</v>
      </c>
      <c r="I45" s="1">
        <v>119</v>
      </c>
      <c r="J45" s="57">
        <v>76</v>
      </c>
      <c r="N45" t="s">
        <v>25</v>
      </c>
      <c r="O45">
        <v>151</v>
      </c>
      <c r="P45" s="2"/>
      <c r="Q45" t="s">
        <v>11</v>
      </c>
      <c r="R45" s="1">
        <v>1620</v>
      </c>
      <c r="S45" s="1">
        <v>720</v>
      </c>
      <c r="T45" s="1">
        <v>405</v>
      </c>
      <c r="U45" s="1"/>
      <c r="V45" s="1">
        <v>259</v>
      </c>
      <c r="W45" s="1">
        <v>180</v>
      </c>
      <c r="X45" s="2"/>
      <c r="Y45" s="2"/>
      <c r="Z45" s="2"/>
      <c r="AA45" s="2"/>
      <c r="AB45" s="2"/>
      <c r="AC45" s="2"/>
      <c r="AD45" s="2"/>
      <c r="AE45" s="2"/>
    </row>
    <row r="46" spans="1:31" x14ac:dyDescent="0.25">
      <c r="A46" t="s">
        <v>25</v>
      </c>
      <c r="B46">
        <v>151</v>
      </c>
      <c r="E46" s="1"/>
      <c r="F46" s="1"/>
      <c r="G46" s="1"/>
      <c r="H46" s="1"/>
      <c r="I46" s="1"/>
      <c r="J46" s="1"/>
      <c r="X46" s="2"/>
      <c r="Y46" s="2"/>
      <c r="Z46" s="2"/>
      <c r="AA46" s="2"/>
      <c r="AB46" s="2"/>
      <c r="AC46" s="2"/>
      <c r="AD46" s="2"/>
      <c r="AE46" s="2"/>
    </row>
    <row r="47" spans="1:31" x14ac:dyDescent="0.25">
      <c r="D47" s="2"/>
      <c r="E47" s="2"/>
      <c r="F47" s="2"/>
      <c r="G47" s="2"/>
      <c r="H47" s="2"/>
      <c r="I47" s="2"/>
      <c r="J47" s="2"/>
      <c r="K47" s="2"/>
      <c r="L47" s="2"/>
      <c r="P47" s="2"/>
      <c r="Q47" s="2"/>
      <c r="R47" s="2"/>
      <c r="S47" s="2"/>
      <c r="T47" s="2"/>
      <c r="U47" s="2"/>
      <c r="V47" s="2"/>
      <c r="W47" s="2"/>
      <c r="X47" s="2"/>
      <c r="Y47" s="2"/>
      <c r="Z47" s="2"/>
      <c r="AA47" s="2"/>
      <c r="AB47" s="2"/>
      <c r="AC47" s="2"/>
      <c r="AD47" s="2"/>
      <c r="AE47" s="2"/>
    </row>
    <row r="48" spans="1:31" x14ac:dyDescent="0.25">
      <c r="D48" s="2"/>
      <c r="E48" s="2"/>
      <c r="F48" s="2"/>
      <c r="G48" s="2"/>
      <c r="H48" s="2"/>
      <c r="I48" s="2"/>
      <c r="J48" s="2"/>
      <c r="K48" s="2"/>
      <c r="L48" s="2"/>
      <c r="O48" s="2"/>
      <c r="P48" s="2"/>
      <c r="Q48" s="2"/>
      <c r="R48" s="2"/>
      <c r="S48" s="2"/>
      <c r="T48" s="2"/>
      <c r="U48" s="2"/>
      <c r="V48" s="2"/>
      <c r="W48" s="2"/>
      <c r="X48" s="2"/>
      <c r="Y48" s="2"/>
      <c r="Z48" s="2"/>
      <c r="AA48" s="2"/>
      <c r="AB48" s="2"/>
      <c r="AC48" s="2"/>
      <c r="AD48" s="2"/>
      <c r="AE48" s="2"/>
    </row>
    <row r="49" spans="4:31" x14ac:dyDescent="0.25">
      <c r="D49" s="2"/>
      <c r="E49" s="2"/>
      <c r="F49" s="2"/>
      <c r="G49" s="2"/>
      <c r="H49" s="2"/>
      <c r="I49" s="2"/>
      <c r="J49" s="2"/>
      <c r="K49" s="2"/>
      <c r="L49" s="2"/>
      <c r="O49" s="2"/>
      <c r="P49" s="2"/>
      <c r="Q49" s="2"/>
      <c r="R49" s="2"/>
      <c r="S49" s="2"/>
      <c r="T49" s="2"/>
      <c r="U49" s="2"/>
      <c r="V49" s="2"/>
      <c r="W49" s="2"/>
      <c r="X49" s="2"/>
      <c r="Y49" s="2"/>
      <c r="Z49" s="2"/>
      <c r="AA49" s="2"/>
      <c r="AB49" s="2"/>
      <c r="AC49" s="2"/>
      <c r="AD49" s="2"/>
      <c r="AE49" s="2"/>
    </row>
    <row r="50" spans="4:31" x14ac:dyDescent="0.25">
      <c r="D50" s="2"/>
      <c r="E50" s="2"/>
      <c r="F50" s="2"/>
      <c r="G50" s="2"/>
      <c r="H50" s="2"/>
      <c r="I50" s="2"/>
      <c r="J50" s="2"/>
      <c r="K50" s="2"/>
      <c r="L50" s="2"/>
      <c r="O50" s="2"/>
      <c r="P50" s="2"/>
      <c r="Q50" s="2"/>
      <c r="R50" s="2"/>
      <c r="S50" s="2"/>
      <c r="T50" s="2"/>
      <c r="U50" s="2"/>
      <c r="V50" s="2"/>
      <c r="W50" s="2"/>
      <c r="X50" s="2"/>
      <c r="Y50" s="2"/>
      <c r="Z50" s="2"/>
      <c r="AA50" s="2"/>
      <c r="AB50" s="2"/>
      <c r="AC50" s="2"/>
      <c r="AD50" s="2"/>
      <c r="AE50" s="2"/>
    </row>
    <row r="51" spans="4:31" x14ac:dyDescent="0.25">
      <c r="D51" s="2"/>
      <c r="E51" s="2"/>
      <c r="F51" s="2"/>
      <c r="G51" s="2"/>
      <c r="H51" s="2"/>
      <c r="I51" s="2"/>
      <c r="J51" s="2"/>
      <c r="K51" s="2"/>
      <c r="L51" s="2"/>
      <c r="O51" s="2"/>
      <c r="P51" s="2"/>
      <c r="Q51" s="2"/>
      <c r="R51" s="2"/>
      <c r="S51" s="2"/>
      <c r="T51" s="2"/>
      <c r="U51" s="2"/>
      <c r="V51" s="2"/>
      <c r="W51" s="2"/>
      <c r="X51" s="2"/>
      <c r="Y51" s="2"/>
      <c r="Z51" s="2"/>
      <c r="AA51" s="2"/>
      <c r="AB51" s="2"/>
      <c r="AC51" s="2"/>
      <c r="AD51" s="2"/>
      <c r="AE51" s="2"/>
    </row>
    <row r="52" spans="4:31" x14ac:dyDescent="0.25">
      <c r="D52" s="2"/>
      <c r="E52" s="2"/>
      <c r="F52" s="2"/>
      <c r="G52" s="2"/>
      <c r="H52" s="2"/>
      <c r="I52" s="2"/>
      <c r="J52" s="2"/>
      <c r="K52" s="2"/>
      <c r="L52" s="2"/>
      <c r="O52" s="2"/>
      <c r="P52" s="2"/>
      <c r="Q52" s="2"/>
      <c r="R52" s="2"/>
      <c r="S52" s="2"/>
      <c r="T52" s="2"/>
      <c r="U52" s="2"/>
      <c r="V52" s="2"/>
      <c r="W52" s="2"/>
      <c r="X52" s="2"/>
      <c r="Y52" s="2"/>
      <c r="Z52" s="2"/>
      <c r="AA52" s="2"/>
      <c r="AB52" s="2"/>
      <c r="AC52" s="2"/>
      <c r="AD52" s="2"/>
      <c r="AE52" s="2"/>
    </row>
    <row r="53" spans="4:31" x14ac:dyDescent="0.25">
      <c r="D53" s="2"/>
      <c r="E53" s="2"/>
      <c r="F53" s="2"/>
      <c r="G53" s="2"/>
      <c r="H53" s="2"/>
      <c r="I53" s="2"/>
      <c r="J53" s="2"/>
      <c r="K53" s="2"/>
      <c r="L53" s="2"/>
      <c r="O53" s="2"/>
      <c r="P53" s="2"/>
      <c r="Q53" s="2"/>
      <c r="R53" s="2"/>
      <c r="S53" s="2"/>
      <c r="T53" s="2"/>
      <c r="U53" s="2"/>
      <c r="V53" s="2"/>
      <c r="W53" s="2"/>
      <c r="X53" s="2"/>
      <c r="Y53" s="2"/>
      <c r="Z53" s="2"/>
      <c r="AA53" s="2"/>
      <c r="AB53" s="2"/>
      <c r="AC53" s="2"/>
      <c r="AD53" s="2"/>
      <c r="AE53" s="2"/>
    </row>
    <row r="54" spans="4:31" x14ac:dyDescent="0.25">
      <c r="D54" s="2"/>
      <c r="E54" s="2"/>
      <c r="F54" s="2"/>
      <c r="G54" s="2"/>
      <c r="H54" s="2"/>
      <c r="I54" s="2"/>
      <c r="J54" s="2"/>
      <c r="K54" s="2"/>
      <c r="L54" s="2"/>
      <c r="O54" s="2"/>
      <c r="P54" s="2"/>
      <c r="Q54" s="2"/>
      <c r="R54" s="2"/>
      <c r="S54" s="2"/>
      <c r="T54" s="2"/>
      <c r="U54" s="2"/>
      <c r="V54" s="2"/>
      <c r="W54" s="2"/>
      <c r="X54" s="2"/>
      <c r="Y54" s="2"/>
      <c r="Z54" s="2"/>
      <c r="AA54" s="2"/>
      <c r="AB54" s="2"/>
      <c r="AC54" s="2"/>
      <c r="AD54" s="2"/>
      <c r="AE54" s="2"/>
    </row>
    <row r="55" spans="4:31" x14ac:dyDescent="0.25">
      <c r="D55" s="2"/>
      <c r="E55" s="2"/>
      <c r="F55" s="2"/>
      <c r="G55" s="2"/>
      <c r="H55" s="2"/>
      <c r="I55" s="2"/>
      <c r="J55" s="2"/>
      <c r="K55" s="2"/>
      <c r="L55" s="2"/>
      <c r="O55" s="2"/>
      <c r="P55" s="2"/>
      <c r="Q55" s="2"/>
      <c r="R55" s="2"/>
      <c r="S55" s="2"/>
      <c r="T55" s="2"/>
      <c r="U55" s="2"/>
      <c r="V55" s="2"/>
      <c r="W55" s="2"/>
      <c r="X55" s="2"/>
      <c r="Y55" s="2"/>
      <c r="Z55" s="2"/>
      <c r="AA55" s="2"/>
      <c r="AB55" s="2"/>
      <c r="AC55" s="2"/>
      <c r="AD55" s="2"/>
      <c r="AE55" s="2"/>
    </row>
    <row r="56" spans="4:31" x14ac:dyDescent="0.25">
      <c r="D56" s="2"/>
      <c r="E56" s="2"/>
      <c r="F56" s="2"/>
      <c r="G56" s="2"/>
      <c r="H56" s="2"/>
      <c r="I56" s="2"/>
      <c r="J56" s="2"/>
      <c r="K56" s="2"/>
      <c r="L56" s="2"/>
      <c r="O56" s="2"/>
      <c r="P56" s="2"/>
      <c r="Q56" s="2"/>
      <c r="R56" s="2"/>
      <c r="S56" s="2"/>
      <c r="T56" s="2"/>
      <c r="U56" s="2"/>
      <c r="V56" s="2"/>
      <c r="W56" s="2"/>
      <c r="X56" s="2"/>
      <c r="Y56" s="2"/>
      <c r="Z56" s="2"/>
      <c r="AA56" s="2"/>
      <c r="AB56" s="2"/>
      <c r="AC56" s="2"/>
      <c r="AD56" s="2"/>
      <c r="AE56" s="2"/>
    </row>
    <row r="57" spans="4:31" x14ac:dyDescent="0.25">
      <c r="D57" s="2"/>
      <c r="E57" s="2"/>
      <c r="F57" s="2"/>
      <c r="G57" s="2"/>
      <c r="H57" s="2"/>
      <c r="I57" s="2"/>
      <c r="J57" s="2"/>
      <c r="K57" s="2"/>
      <c r="L57" s="2"/>
      <c r="O57" s="2"/>
      <c r="P57" s="2"/>
      <c r="Q57" s="2"/>
      <c r="R57" s="2"/>
      <c r="S57" s="2"/>
      <c r="T57" s="2"/>
      <c r="U57" s="2"/>
      <c r="V57" s="2"/>
      <c r="W57" s="2"/>
      <c r="X57" s="2"/>
      <c r="Y57" s="2"/>
      <c r="Z57" s="2"/>
      <c r="AA57" s="2"/>
      <c r="AB57" s="2"/>
      <c r="AC57" s="2"/>
      <c r="AD57" s="2"/>
      <c r="AE57" s="2"/>
    </row>
    <row r="58" spans="4:31" x14ac:dyDescent="0.25">
      <c r="D58" s="2"/>
      <c r="E58" s="2"/>
      <c r="F58" s="2"/>
      <c r="G58" s="2"/>
      <c r="H58" s="2"/>
      <c r="I58" s="2"/>
      <c r="J58" s="2"/>
      <c r="K58" s="2"/>
      <c r="L58" s="2"/>
      <c r="O58" s="2"/>
      <c r="P58" s="2"/>
      <c r="Q58" s="2"/>
      <c r="R58" s="2"/>
      <c r="S58" s="2"/>
      <c r="T58" s="2"/>
      <c r="U58" s="2"/>
      <c r="V58" s="2"/>
      <c r="W58" s="2"/>
      <c r="X58" s="2"/>
      <c r="Y58" s="2"/>
      <c r="Z58" s="2"/>
      <c r="AA58" s="2"/>
      <c r="AB58" s="2"/>
      <c r="AC58" s="2"/>
      <c r="AD58" s="2"/>
      <c r="AE58" s="2"/>
    </row>
    <row r="59" spans="4:31" x14ac:dyDescent="0.25">
      <c r="D59" s="2"/>
      <c r="E59" s="2"/>
      <c r="F59" s="2"/>
      <c r="G59" s="2"/>
      <c r="H59" s="2"/>
      <c r="I59" s="2"/>
      <c r="J59" s="2"/>
      <c r="K59" s="2"/>
      <c r="L59" s="2"/>
      <c r="O59" s="2"/>
      <c r="P59" s="2"/>
      <c r="Q59" s="2"/>
      <c r="R59" s="2"/>
      <c r="S59" s="2"/>
      <c r="T59" s="2"/>
      <c r="U59" s="2"/>
      <c r="V59" s="2"/>
      <c r="W59" s="2"/>
      <c r="X59" s="2"/>
      <c r="Y59" s="2"/>
      <c r="Z59" s="2"/>
      <c r="AA59" s="2"/>
      <c r="AB59" s="2"/>
      <c r="AC59" s="2"/>
      <c r="AD59" s="2"/>
      <c r="AE59" s="2"/>
    </row>
    <row r="60" spans="4:31" x14ac:dyDescent="0.25">
      <c r="D60" s="2"/>
      <c r="E60" s="2"/>
      <c r="F60" s="2"/>
      <c r="G60" s="2"/>
      <c r="H60" s="2"/>
      <c r="I60" s="2"/>
      <c r="J60" s="2"/>
      <c r="K60" s="2"/>
      <c r="L60" s="2"/>
      <c r="O60" s="2"/>
      <c r="P60" s="2"/>
      <c r="Q60" s="2"/>
      <c r="R60" s="2"/>
      <c r="S60" s="2"/>
      <c r="T60" s="2"/>
      <c r="U60" s="2"/>
      <c r="V60" s="2"/>
      <c r="W60" s="2"/>
      <c r="X60" s="2"/>
      <c r="Y60" s="2"/>
      <c r="Z60" s="2"/>
      <c r="AA60" s="2"/>
      <c r="AB60" s="2"/>
      <c r="AC60" s="2"/>
      <c r="AD60" s="2"/>
      <c r="AE60" s="2"/>
    </row>
    <row r="61" spans="4:31" x14ac:dyDescent="0.25">
      <c r="D61" s="2"/>
      <c r="E61" s="2"/>
      <c r="F61" s="2"/>
      <c r="G61" s="2"/>
      <c r="H61" s="2"/>
      <c r="I61" s="2"/>
      <c r="J61" s="2"/>
      <c r="K61" s="2"/>
      <c r="L61" s="2"/>
      <c r="O61" s="2"/>
      <c r="P61" s="2"/>
      <c r="Q61" s="2"/>
      <c r="R61" s="2"/>
      <c r="S61" s="2"/>
      <c r="T61" s="2"/>
      <c r="U61" s="2"/>
      <c r="V61" s="2"/>
      <c r="W61" s="2"/>
      <c r="X61" s="2"/>
      <c r="Y61" s="2"/>
      <c r="Z61" s="2"/>
      <c r="AA61" s="2"/>
      <c r="AB61" s="2"/>
      <c r="AC61" s="2"/>
      <c r="AD61" s="2"/>
      <c r="AE61" s="2"/>
    </row>
    <row r="62" spans="4:31" x14ac:dyDescent="0.25">
      <c r="E62" s="2"/>
      <c r="F62" s="2"/>
      <c r="G62" s="2"/>
      <c r="H62" s="2"/>
      <c r="I62" s="2"/>
      <c r="J62" s="2"/>
      <c r="O62" s="2"/>
      <c r="P62" s="2"/>
      <c r="Q62" s="2"/>
      <c r="R62" s="2"/>
      <c r="S62" s="2"/>
      <c r="T62" s="2"/>
      <c r="U62" s="2"/>
      <c r="V62" s="2"/>
      <c r="W62" s="2"/>
      <c r="X62" s="2"/>
      <c r="Y62" s="2"/>
      <c r="Z62" s="2"/>
      <c r="AA62" s="2"/>
      <c r="AB62" s="2"/>
      <c r="AC62" s="2"/>
      <c r="AD62" s="2"/>
      <c r="AE62" s="2"/>
    </row>
    <row r="63" spans="4:31" x14ac:dyDescent="0.25">
      <c r="O63" s="2"/>
      <c r="P63" s="2"/>
      <c r="Q63" s="2"/>
      <c r="R63" s="2"/>
      <c r="S63" s="2"/>
      <c r="T63" s="2"/>
      <c r="U63" s="2"/>
      <c r="V63" s="2"/>
      <c r="W63" s="2"/>
      <c r="X63" s="2"/>
      <c r="Y63" s="2"/>
      <c r="Z63" s="2"/>
      <c r="AA63" s="2"/>
      <c r="AB63" s="2"/>
      <c r="AC63" s="2"/>
      <c r="AD63" s="2"/>
      <c r="AE63" s="2"/>
    </row>
    <row r="64" spans="4:31" x14ac:dyDescent="0.25">
      <c r="O64" s="2"/>
      <c r="P64" s="2"/>
      <c r="Q64" s="2"/>
      <c r="R64" s="2"/>
      <c r="S64" s="2"/>
      <c r="T64" s="2"/>
      <c r="U64" s="2"/>
      <c r="V64" s="2"/>
      <c r="W64" s="2"/>
      <c r="X64" s="2"/>
      <c r="Y64" s="2"/>
      <c r="Z64" s="2"/>
      <c r="AA64" s="2"/>
      <c r="AB64" s="2"/>
      <c r="AC64" s="2"/>
      <c r="AD64" s="2"/>
      <c r="AE64" s="2"/>
    </row>
    <row r="65" spans="1:39" x14ac:dyDescent="0.25">
      <c r="O65" s="2"/>
      <c r="P65" s="2"/>
      <c r="Q65" s="2"/>
      <c r="R65" s="2"/>
      <c r="S65" s="2"/>
      <c r="T65" s="2"/>
      <c r="U65" s="2"/>
      <c r="V65" s="2"/>
      <c r="W65" s="2"/>
      <c r="X65" s="2"/>
      <c r="Y65" s="2"/>
      <c r="Z65" s="2"/>
      <c r="AA65" s="2"/>
      <c r="AB65" s="2"/>
      <c r="AC65" s="2"/>
      <c r="AD65" s="2"/>
      <c r="AE65" s="2"/>
    </row>
    <row r="66" spans="1:39" ht="28.5" x14ac:dyDescent="0.45">
      <c r="D66" s="7" t="s">
        <v>32</v>
      </c>
    </row>
    <row r="67" spans="1:39" x14ac:dyDescent="0.25">
      <c r="E67" s="3" t="s">
        <v>19</v>
      </c>
      <c r="R67" s="2"/>
      <c r="AD67" s="3" t="s">
        <v>19</v>
      </c>
      <c r="AE67" s="3"/>
    </row>
    <row r="68" spans="1:39" x14ac:dyDescent="0.25">
      <c r="Q68" s="2"/>
      <c r="R68" s="2"/>
      <c r="AD68" s="2"/>
      <c r="AE68" s="2"/>
      <c r="AH68" t="s">
        <v>27</v>
      </c>
    </row>
    <row r="69" spans="1:39" x14ac:dyDescent="0.25">
      <c r="A69" t="s">
        <v>72</v>
      </c>
      <c r="B69" s="12" t="s">
        <v>48</v>
      </c>
      <c r="C69" s="12" t="s">
        <v>49</v>
      </c>
      <c r="D69" s="12" t="s">
        <v>50</v>
      </c>
      <c r="E69" s="12" t="s">
        <v>0</v>
      </c>
      <c r="F69" s="12" t="s">
        <v>51</v>
      </c>
      <c r="G69" s="12" t="s">
        <v>52</v>
      </c>
      <c r="H69" s="12" t="s">
        <v>53</v>
      </c>
      <c r="I69" s="12" t="s">
        <v>54</v>
      </c>
      <c r="J69" s="12" t="s">
        <v>55</v>
      </c>
      <c r="K69" s="12" t="s">
        <v>56</v>
      </c>
      <c r="L69" s="13" t="s">
        <v>40</v>
      </c>
      <c r="M69" s="15" t="s">
        <v>64</v>
      </c>
      <c r="Q69" s="5"/>
      <c r="R69" s="5"/>
      <c r="S69" s="5"/>
      <c r="T69" s="5"/>
      <c r="U69" s="5"/>
      <c r="V69" s="5"/>
      <c r="W69" s="5"/>
      <c r="X69" s="5"/>
      <c r="Y69" s="5"/>
      <c r="Z69" s="5"/>
      <c r="AA69" s="5"/>
      <c r="AD69" t="s">
        <v>42</v>
      </c>
      <c r="AE69">
        <v>150</v>
      </c>
      <c r="AF69">
        <v>200</v>
      </c>
      <c r="AG69">
        <v>300</v>
      </c>
      <c r="AH69">
        <v>400</v>
      </c>
      <c r="AI69">
        <v>450</v>
      </c>
      <c r="AJ69">
        <v>500</v>
      </c>
      <c r="AK69">
        <v>600</v>
      </c>
      <c r="AL69">
        <v>750</v>
      </c>
      <c r="AM69">
        <v>900</v>
      </c>
    </row>
    <row r="70" spans="1:39" x14ac:dyDescent="0.25">
      <c r="A70" t="str">
        <f t="shared" ref="A70:A133" si="1">CONCATENATE(B70,",",C70,",",D70,",",H70,",",J70,",",K70,",",L70)</f>
        <v>LHB,100,X,1.5,150,90,600</v>
      </c>
      <c r="B70" s="10" t="s">
        <v>58</v>
      </c>
      <c r="C70" s="10">
        <v>100</v>
      </c>
      <c r="D70" s="10" t="s">
        <v>63</v>
      </c>
      <c r="E70" s="10">
        <v>150</v>
      </c>
      <c r="F70" s="10"/>
      <c r="G70" s="10"/>
      <c r="H70" s="10">
        <v>1.5</v>
      </c>
      <c r="I70" s="10" t="s">
        <v>62</v>
      </c>
      <c r="J70" s="10">
        <v>150</v>
      </c>
      <c r="K70" s="10">
        <v>90</v>
      </c>
      <c r="L70" s="10">
        <v>600</v>
      </c>
      <c r="M70" s="17">
        <v>5.2</v>
      </c>
      <c r="Q70" s="5"/>
      <c r="R70" s="5"/>
      <c r="S70" s="5"/>
      <c r="T70" s="5"/>
      <c r="U70" s="5"/>
      <c r="V70" s="5"/>
      <c r="W70" s="5"/>
      <c r="X70" s="5"/>
      <c r="Y70" s="5"/>
      <c r="Z70" s="5"/>
      <c r="AA70" s="5"/>
      <c r="AE70" s="1"/>
      <c r="AF70" s="1"/>
      <c r="AG70" s="1"/>
      <c r="AH70" s="1"/>
      <c r="AI70" s="1"/>
      <c r="AJ70" s="1"/>
      <c r="AK70" s="1"/>
      <c r="AL70" s="1"/>
      <c r="AM70" s="1"/>
    </row>
    <row r="71" spans="1:39" x14ac:dyDescent="0.25">
      <c r="A71" t="str">
        <f t="shared" si="1"/>
        <v>LHB,100,X,1.5,150,90,900</v>
      </c>
      <c r="B71" s="10" t="s">
        <v>58</v>
      </c>
      <c r="C71" s="10">
        <v>100</v>
      </c>
      <c r="D71" s="10" t="s">
        <v>63</v>
      </c>
      <c r="E71" s="10">
        <v>150</v>
      </c>
      <c r="F71" s="10"/>
      <c r="G71" s="10"/>
      <c r="H71" s="10">
        <v>1.5</v>
      </c>
      <c r="I71" s="10" t="s">
        <v>62</v>
      </c>
      <c r="J71" s="10">
        <v>150</v>
      </c>
      <c r="K71" s="10">
        <v>90</v>
      </c>
      <c r="L71" s="10">
        <v>900</v>
      </c>
      <c r="M71" s="17">
        <v>7</v>
      </c>
      <c r="Q71" s="5"/>
      <c r="R71" s="5"/>
      <c r="S71" s="5"/>
      <c r="T71" s="5"/>
      <c r="U71" s="5"/>
      <c r="V71" s="5"/>
      <c r="W71" s="5"/>
      <c r="X71" s="5"/>
      <c r="Y71" s="5"/>
      <c r="Z71" s="5"/>
      <c r="AA71" s="5"/>
      <c r="AB71">
        <v>100</v>
      </c>
      <c r="AC71">
        <v>90</v>
      </c>
      <c r="AD71">
        <v>600</v>
      </c>
      <c r="AE71" s="1">
        <v>5.2</v>
      </c>
      <c r="AF71" s="1"/>
      <c r="AG71" s="1">
        <v>6.6</v>
      </c>
      <c r="AH71" s="1"/>
      <c r="AI71" s="1">
        <v>8.1</v>
      </c>
      <c r="AJ71" s="1"/>
      <c r="AK71" s="1">
        <v>9.5</v>
      </c>
      <c r="AL71" s="1">
        <v>11</v>
      </c>
      <c r="AM71" s="1">
        <v>12.4</v>
      </c>
    </row>
    <row r="72" spans="1:39" x14ac:dyDescent="0.25">
      <c r="A72" t="str">
        <f t="shared" si="1"/>
        <v>LHB,100,X,1.5,300,90,600</v>
      </c>
      <c r="B72" s="10" t="s">
        <v>58</v>
      </c>
      <c r="C72" s="10">
        <v>100</v>
      </c>
      <c r="D72" s="10" t="s">
        <v>63</v>
      </c>
      <c r="E72" s="10">
        <v>150</v>
      </c>
      <c r="F72" s="10"/>
      <c r="G72" s="10"/>
      <c r="H72" s="10">
        <v>1.5</v>
      </c>
      <c r="I72" s="10" t="s">
        <v>62</v>
      </c>
      <c r="J72" s="10">
        <v>300</v>
      </c>
      <c r="K72" s="10">
        <v>90</v>
      </c>
      <c r="L72" s="10">
        <v>600</v>
      </c>
      <c r="M72" s="17">
        <v>6.6</v>
      </c>
      <c r="Q72" s="5"/>
      <c r="R72" s="5"/>
      <c r="S72" s="5"/>
      <c r="T72" s="5"/>
      <c r="U72" s="5"/>
      <c r="V72" s="5"/>
      <c r="W72" s="5"/>
      <c r="X72" s="5"/>
      <c r="Y72" s="5"/>
      <c r="Z72" s="5"/>
      <c r="AA72" s="5"/>
      <c r="AB72">
        <v>100</v>
      </c>
      <c r="AC72">
        <v>90</v>
      </c>
      <c r="AD72">
        <v>900</v>
      </c>
      <c r="AE72" s="1">
        <v>7</v>
      </c>
      <c r="AF72" s="1"/>
      <c r="AG72" s="1">
        <v>8.5</v>
      </c>
      <c r="AH72" s="1"/>
      <c r="AI72" s="1">
        <v>9.9</v>
      </c>
      <c r="AJ72" s="1"/>
      <c r="AK72" s="1">
        <v>11.3</v>
      </c>
      <c r="AL72" s="1">
        <v>12.7</v>
      </c>
      <c r="AM72" s="1">
        <v>14.1</v>
      </c>
    </row>
    <row r="73" spans="1:39" x14ac:dyDescent="0.25">
      <c r="A73" t="str">
        <f t="shared" si="1"/>
        <v>LHB,100,X,1.5,300,90,900</v>
      </c>
      <c r="B73" s="10" t="s">
        <v>58</v>
      </c>
      <c r="C73" s="10">
        <v>100</v>
      </c>
      <c r="D73" s="10" t="s">
        <v>63</v>
      </c>
      <c r="E73" s="10">
        <v>150</v>
      </c>
      <c r="F73" s="10"/>
      <c r="G73" s="10"/>
      <c r="H73" s="10">
        <v>1.5</v>
      </c>
      <c r="I73" s="10" t="s">
        <v>62</v>
      </c>
      <c r="J73" s="10">
        <v>300</v>
      </c>
      <c r="K73" s="10">
        <v>90</v>
      </c>
      <c r="L73" s="10">
        <v>900</v>
      </c>
      <c r="M73" s="17">
        <v>8.5</v>
      </c>
      <c r="Q73" s="5"/>
      <c r="R73" s="5"/>
      <c r="S73" s="5"/>
      <c r="T73" s="5"/>
      <c r="U73" s="5"/>
      <c r="V73" s="5"/>
      <c r="W73" s="5"/>
      <c r="X73" s="5"/>
      <c r="Y73" s="5"/>
      <c r="Z73" s="5"/>
      <c r="AA73" s="5"/>
      <c r="AB73">
        <v>100</v>
      </c>
      <c r="AC73">
        <v>60</v>
      </c>
      <c r="AD73">
        <v>600</v>
      </c>
      <c r="AE73" s="1">
        <v>3.8</v>
      </c>
      <c r="AF73" s="1"/>
      <c r="AG73" s="1">
        <v>4.8</v>
      </c>
      <c r="AH73" s="1"/>
      <c r="AI73" s="1">
        <v>5.8</v>
      </c>
      <c r="AJ73" s="1"/>
      <c r="AK73" s="1">
        <v>6.8</v>
      </c>
      <c r="AL73" s="1">
        <v>7.8</v>
      </c>
      <c r="AM73" s="1">
        <v>8.6999999999999993</v>
      </c>
    </row>
    <row r="74" spans="1:39" x14ac:dyDescent="0.25">
      <c r="A74" t="str">
        <f t="shared" si="1"/>
        <v>LHB,100,X,1.5,450,90,600</v>
      </c>
      <c r="B74" s="10" t="s">
        <v>58</v>
      </c>
      <c r="C74" s="10">
        <v>100</v>
      </c>
      <c r="D74" s="10" t="s">
        <v>63</v>
      </c>
      <c r="E74" s="10">
        <v>150</v>
      </c>
      <c r="F74" s="10"/>
      <c r="G74" s="10"/>
      <c r="H74" s="10">
        <v>1.5</v>
      </c>
      <c r="I74" s="10" t="s">
        <v>62</v>
      </c>
      <c r="J74" s="10">
        <v>450</v>
      </c>
      <c r="K74" s="10">
        <v>90</v>
      </c>
      <c r="L74" s="10">
        <v>600</v>
      </c>
      <c r="M74" s="1">
        <v>8.1</v>
      </c>
      <c r="Q74" s="5"/>
      <c r="R74" s="5"/>
      <c r="S74" s="5"/>
      <c r="T74" s="5"/>
      <c r="U74" s="5"/>
      <c r="V74" s="5"/>
      <c r="W74" s="5"/>
      <c r="X74" s="5"/>
      <c r="Y74" s="5"/>
      <c r="Z74" s="5"/>
      <c r="AA74" s="5"/>
      <c r="AB74">
        <v>100</v>
      </c>
      <c r="AC74">
        <v>60</v>
      </c>
      <c r="AD74">
        <v>900</v>
      </c>
      <c r="AE74" s="1">
        <v>5.0999999999999996</v>
      </c>
      <c r="AF74" s="1"/>
      <c r="AG74" s="1">
        <v>6.1</v>
      </c>
      <c r="AH74" s="1"/>
      <c r="AI74" s="1">
        <v>7</v>
      </c>
      <c r="AJ74" s="1"/>
      <c r="AK74" s="1">
        <v>8</v>
      </c>
      <c r="AL74" s="1">
        <v>8.9</v>
      </c>
      <c r="AM74" s="1">
        <v>9.9</v>
      </c>
    </row>
    <row r="75" spans="1:39" x14ac:dyDescent="0.25">
      <c r="A75" t="str">
        <f t="shared" si="1"/>
        <v>LHB,100,X,1.5,450,90,900</v>
      </c>
      <c r="B75" s="10" t="s">
        <v>58</v>
      </c>
      <c r="C75" s="10">
        <v>100</v>
      </c>
      <c r="D75" s="10" t="s">
        <v>63</v>
      </c>
      <c r="E75" s="10">
        <v>150</v>
      </c>
      <c r="F75" s="10"/>
      <c r="G75" s="10"/>
      <c r="H75" s="10">
        <v>1.5</v>
      </c>
      <c r="I75" s="10" t="s">
        <v>62</v>
      </c>
      <c r="J75" s="10">
        <v>450</v>
      </c>
      <c r="K75" s="10">
        <v>90</v>
      </c>
      <c r="L75" s="10">
        <v>900</v>
      </c>
      <c r="M75" s="1">
        <v>9.9</v>
      </c>
      <c r="Q75" s="5"/>
      <c r="R75" s="5"/>
      <c r="S75" s="5"/>
      <c r="T75" s="5"/>
      <c r="U75" s="5"/>
      <c r="V75" s="5"/>
      <c r="W75" s="5"/>
      <c r="X75" s="5"/>
      <c r="Y75" s="5"/>
      <c r="Z75" s="5"/>
      <c r="AA75" s="5"/>
      <c r="AB75">
        <v>100</v>
      </c>
      <c r="AC75">
        <v>45</v>
      </c>
      <c r="AD75">
        <v>600</v>
      </c>
      <c r="AE75" s="1">
        <v>2.7</v>
      </c>
      <c r="AF75" s="1"/>
      <c r="AG75" s="1">
        <v>3.4</v>
      </c>
      <c r="AH75" s="1"/>
      <c r="AI75" s="1">
        <v>4.0999999999999996</v>
      </c>
      <c r="AJ75" s="1"/>
      <c r="AK75" s="1">
        <v>4.9000000000000004</v>
      </c>
      <c r="AL75" s="1">
        <v>5.6</v>
      </c>
      <c r="AM75" s="1">
        <v>6.3</v>
      </c>
    </row>
    <row r="76" spans="1:39" x14ac:dyDescent="0.25">
      <c r="A76" t="str">
        <f t="shared" si="1"/>
        <v>LHB,100,X,1.5,600,90,600</v>
      </c>
      <c r="B76" s="10" t="s">
        <v>58</v>
      </c>
      <c r="C76" s="10">
        <v>100</v>
      </c>
      <c r="D76" s="10" t="s">
        <v>63</v>
      </c>
      <c r="E76" s="10">
        <v>150</v>
      </c>
      <c r="F76" s="10"/>
      <c r="G76" s="10"/>
      <c r="H76" s="10">
        <v>1.5</v>
      </c>
      <c r="I76" s="10" t="s">
        <v>62</v>
      </c>
      <c r="J76" s="10">
        <v>600</v>
      </c>
      <c r="K76" s="10">
        <v>90</v>
      </c>
      <c r="L76" s="10">
        <v>600</v>
      </c>
      <c r="M76" s="1">
        <v>9.5</v>
      </c>
      <c r="Q76" s="5"/>
      <c r="R76" s="5"/>
      <c r="S76" s="5"/>
      <c r="T76" s="5"/>
      <c r="U76" s="5"/>
      <c r="V76" s="5"/>
      <c r="W76" s="5"/>
      <c r="X76" s="5"/>
      <c r="Y76" s="5"/>
      <c r="Z76" s="5"/>
      <c r="AA76" s="5"/>
      <c r="AB76">
        <v>100</v>
      </c>
      <c r="AC76">
        <v>45</v>
      </c>
      <c r="AD76">
        <v>900</v>
      </c>
      <c r="AE76" s="1">
        <v>3.6</v>
      </c>
      <c r="AF76" s="1"/>
      <c r="AG76" s="1">
        <v>4.3</v>
      </c>
      <c r="AH76" s="1"/>
      <c r="AI76" s="1">
        <v>5</v>
      </c>
      <c r="AJ76" s="1"/>
      <c r="AK76" s="1">
        <v>5.7</v>
      </c>
      <c r="AL76" s="1">
        <v>6.4</v>
      </c>
      <c r="AM76" s="1">
        <v>7.1</v>
      </c>
    </row>
    <row r="77" spans="1:39" x14ac:dyDescent="0.25">
      <c r="A77" t="str">
        <f t="shared" si="1"/>
        <v>LHB,100,X,1.5,600,90,900</v>
      </c>
      <c r="B77" s="10" t="s">
        <v>58</v>
      </c>
      <c r="C77" s="10">
        <v>100</v>
      </c>
      <c r="D77" s="10" t="s">
        <v>63</v>
      </c>
      <c r="E77" s="10">
        <v>150</v>
      </c>
      <c r="F77" s="10"/>
      <c r="G77" s="10"/>
      <c r="H77" s="10">
        <v>1.5</v>
      </c>
      <c r="I77" s="10" t="s">
        <v>62</v>
      </c>
      <c r="J77" s="10">
        <v>600</v>
      </c>
      <c r="K77" s="10">
        <v>90</v>
      </c>
      <c r="L77" s="10">
        <v>900</v>
      </c>
      <c r="M77" s="1">
        <v>11.3</v>
      </c>
      <c r="AB77">
        <v>100</v>
      </c>
      <c r="AC77">
        <v>30</v>
      </c>
      <c r="AD77">
        <v>600</v>
      </c>
      <c r="AE77" s="1">
        <v>1.9</v>
      </c>
      <c r="AF77" s="1"/>
      <c r="AG77" s="1">
        <v>2.2999999999999998</v>
      </c>
      <c r="AH77" s="1"/>
      <c r="AI77" s="1">
        <v>2.8</v>
      </c>
      <c r="AJ77" s="1"/>
      <c r="AK77" s="1">
        <v>3.3</v>
      </c>
      <c r="AL77" s="1">
        <v>3.8</v>
      </c>
      <c r="AM77" s="1">
        <v>4.3</v>
      </c>
    </row>
    <row r="78" spans="1:39" x14ac:dyDescent="0.25">
      <c r="A78" t="str">
        <f t="shared" si="1"/>
        <v>LHB,100,X,1.5,750,90,600</v>
      </c>
      <c r="B78" s="10" t="s">
        <v>58</v>
      </c>
      <c r="C78" s="10">
        <v>100</v>
      </c>
      <c r="D78" s="10" t="s">
        <v>63</v>
      </c>
      <c r="E78" s="10">
        <v>150</v>
      </c>
      <c r="F78" s="10"/>
      <c r="G78" s="10"/>
      <c r="H78" s="10">
        <v>1.5</v>
      </c>
      <c r="I78" s="10" t="s">
        <v>62</v>
      </c>
      <c r="J78" s="10">
        <v>750</v>
      </c>
      <c r="K78" s="10">
        <v>90</v>
      </c>
      <c r="L78" s="10">
        <v>600</v>
      </c>
      <c r="M78" s="1">
        <v>11</v>
      </c>
      <c r="AB78">
        <v>100</v>
      </c>
      <c r="AC78">
        <v>30</v>
      </c>
      <c r="AD78">
        <v>900</v>
      </c>
      <c r="AE78" s="1">
        <v>2.5</v>
      </c>
      <c r="AF78" s="1"/>
      <c r="AG78" s="1">
        <v>3</v>
      </c>
      <c r="AH78" s="1"/>
      <c r="AI78" s="1">
        <v>3.4</v>
      </c>
      <c r="AJ78" s="1"/>
      <c r="AK78" s="1">
        <v>3.9</v>
      </c>
      <c r="AL78" s="1">
        <v>3.4</v>
      </c>
      <c r="AM78" s="1">
        <v>4.9000000000000004</v>
      </c>
    </row>
    <row r="79" spans="1:39" x14ac:dyDescent="0.25">
      <c r="A79" t="str">
        <f t="shared" si="1"/>
        <v>LHB,100,X,1.5,750,90,900</v>
      </c>
      <c r="B79" s="10" t="s">
        <v>58</v>
      </c>
      <c r="C79" s="10">
        <v>100</v>
      </c>
      <c r="D79" s="10" t="s">
        <v>63</v>
      </c>
      <c r="E79" s="10">
        <v>150</v>
      </c>
      <c r="F79" s="10"/>
      <c r="G79" s="10"/>
      <c r="H79" s="10">
        <v>1.5</v>
      </c>
      <c r="I79" s="10" t="s">
        <v>62</v>
      </c>
      <c r="J79" s="10">
        <v>750</v>
      </c>
      <c r="K79" s="10">
        <v>90</v>
      </c>
      <c r="L79" s="10">
        <v>900</v>
      </c>
      <c r="M79" s="1">
        <v>12.7</v>
      </c>
      <c r="AB79">
        <v>125</v>
      </c>
      <c r="AC79">
        <v>90</v>
      </c>
      <c r="AD79">
        <v>600</v>
      </c>
      <c r="AE79" s="1">
        <v>5.9</v>
      </c>
      <c r="AF79" s="1"/>
      <c r="AG79" s="1">
        <v>7.4</v>
      </c>
      <c r="AH79" s="1"/>
      <c r="AI79" s="1">
        <v>9</v>
      </c>
      <c r="AJ79" s="1"/>
      <c r="AK79" s="1">
        <v>10.4</v>
      </c>
      <c r="AL79" s="1">
        <v>12</v>
      </c>
      <c r="AM79" s="1">
        <v>13.5</v>
      </c>
    </row>
    <row r="80" spans="1:39" x14ac:dyDescent="0.25">
      <c r="A80" t="str">
        <f t="shared" si="1"/>
        <v>LHB,100,X,1.5,900,90,600</v>
      </c>
      <c r="B80" s="10" t="s">
        <v>58</v>
      </c>
      <c r="C80" s="10">
        <v>100</v>
      </c>
      <c r="D80" s="10" t="s">
        <v>63</v>
      </c>
      <c r="E80" s="10">
        <v>150</v>
      </c>
      <c r="F80" s="10"/>
      <c r="G80" s="10"/>
      <c r="H80" s="10">
        <v>1.5</v>
      </c>
      <c r="I80" s="10" t="s">
        <v>62</v>
      </c>
      <c r="J80" s="10">
        <v>900</v>
      </c>
      <c r="K80" s="10">
        <v>90</v>
      </c>
      <c r="L80" s="10">
        <v>600</v>
      </c>
      <c r="M80" s="1">
        <v>12.4</v>
      </c>
      <c r="AB80">
        <v>125</v>
      </c>
      <c r="AC80">
        <v>90</v>
      </c>
      <c r="AD80">
        <v>900</v>
      </c>
      <c r="AE80" s="1">
        <v>8</v>
      </c>
      <c r="AF80" s="1"/>
      <c r="AG80" s="1">
        <v>9.5</v>
      </c>
      <c r="AH80" s="1"/>
      <c r="AI80" s="1">
        <v>11</v>
      </c>
      <c r="AJ80" s="1"/>
      <c r="AK80" s="1">
        <v>12.5</v>
      </c>
      <c r="AL80" s="1">
        <v>14</v>
      </c>
      <c r="AM80" s="1">
        <v>15.5</v>
      </c>
    </row>
    <row r="81" spans="1:39" x14ac:dyDescent="0.25">
      <c r="A81" t="str">
        <f t="shared" si="1"/>
        <v>LHB,100,X,1.5,900,90,900</v>
      </c>
      <c r="B81" s="10" t="s">
        <v>58</v>
      </c>
      <c r="C81" s="10">
        <v>100</v>
      </c>
      <c r="D81" s="10" t="s">
        <v>63</v>
      </c>
      <c r="E81" s="10">
        <v>150</v>
      </c>
      <c r="F81" s="10"/>
      <c r="G81" s="10"/>
      <c r="H81" s="10">
        <v>1.5</v>
      </c>
      <c r="I81" s="10" t="s">
        <v>62</v>
      </c>
      <c r="J81" s="10">
        <v>900</v>
      </c>
      <c r="K81" s="10">
        <v>90</v>
      </c>
      <c r="L81" s="10">
        <v>900</v>
      </c>
      <c r="M81" s="1">
        <v>14.1</v>
      </c>
      <c r="AB81">
        <v>125</v>
      </c>
      <c r="AC81">
        <v>60</v>
      </c>
      <c r="AD81">
        <v>600</v>
      </c>
      <c r="AE81" s="1">
        <v>4.4000000000000004</v>
      </c>
      <c r="AF81" s="1"/>
      <c r="AG81" s="1">
        <v>5.4</v>
      </c>
      <c r="AH81" s="1"/>
      <c r="AI81" s="1">
        <v>6.4</v>
      </c>
      <c r="AJ81" s="1"/>
      <c r="AK81" s="1">
        <v>7.4</v>
      </c>
      <c r="AL81" s="1">
        <v>8.4</v>
      </c>
      <c r="AM81" s="1">
        <v>9.4</v>
      </c>
    </row>
    <row r="82" spans="1:39" x14ac:dyDescent="0.25">
      <c r="A82" t="str">
        <f t="shared" si="1"/>
        <v>LHB,100,X,1.5,150,60,600</v>
      </c>
      <c r="B82" s="10" t="s">
        <v>58</v>
      </c>
      <c r="C82" s="10">
        <v>100</v>
      </c>
      <c r="D82" s="10" t="s">
        <v>63</v>
      </c>
      <c r="E82" s="10">
        <v>150</v>
      </c>
      <c r="F82" s="10"/>
      <c r="G82" s="10"/>
      <c r="H82" s="10">
        <v>1.5</v>
      </c>
      <c r="I82" s="10" t="s">
        <v>62</v>
      </c>
      <c r="J82" s="10">
        <v>150</v>
      </c>
      <c r="K82" s="10">
        <v>60</v>
      </c>
      <c r="L82" s="10">
        <v>600</v>
      </c>
      <c r="M82" s="1">
        <v>3.8</v>
      </c>
      <c r="AB82">
        <v>125</v>
      </c>
      <c r="AC82">
        <v>60</v>
      </c>
      <c r="AD82">
        <v>900</v>
      </c>
      <c r="AE82" s="1">
        <v>5.8</v>
      </c>
      <c r="AF82" s="1"/>
      <c r="AG82" s="1">
        <v>6.8</v>
      </c>
      <c r="AH82" s="1"/>
      <c r="AI82" s="1">
        <v>7.8</v>
      </c>
      <c r="AJ82" s="1"/>
      <c r="AK82" s="1">
        <v>8.8000000000000007</v>
      </c>
      <c r="AL82" s="1">
        <v>9.8000000000000007</v>
      </c>
      <c r="AM82" s="1">
        <v>10.8</v>
      </c>
    </row>
    <row r="83" spans="1:39" x14ac:dyDescent="0.25">
      <c r="A83" t="str">
        <f t="shared" si="1"/>
        <v>LHB,100,X,1.5,150,60,900</v>
      </c>
      <c r="B83" s="10" t="s">
        <v>58</v>
      </c>
      <c r="C83" s="10">
        <v>100</v>
      </c>
      <c r="D83" s="10" t="s">
        <v>63</v>
      </c>
      <c r="E83" s="10">
        <v>150</v>
      </c>
      <c r="F83" s="10"/>
      <c r="G83" s="10"/>
      <c r="H83" s="10">
        <v>1.5</v>
      </c>
      <c r="I83" s="10" t="s">
        <v>62</v>
      </c>
      <c r="J83" s="10">
        <v>150</v>
      </c>
      <c r="K83" s="10">
        <v>60</v>
      </c>
      <c r="L83" s="10">
        <v>900</v>
      </c>
      <c r="M83" s="1">
        <v>5.0999999999999996</v>
      </c>
      <c r="AB83">
        <v>125</v>
      </c>
      <c r="AC83">
        <v>45</v>
      </c>
      <c r="AD83">
        <v>600</v>
      </c>
      <c r="AE83" s="1">
        <v>3</v>
      </c>
      <c r="AF83" s="1"/>
      <c r="AG83" s="1">
        <v>3.8</v>
      </c>
      <c r="AH83" s="1"/>
      <c r="AI83" s="1">
        <v>4.5999999999999996</v>
      </c>
      <c r="AJ83" s="1"/>
      <c r="AK83" s="1">
        <v>5.3</v>
      </c>
      <c r="AL83" s="1">
        <v>6.1</v>
      </c>
      <c r="AM83" s="1">
        <v>6.8</v>
      </c>
    </row>
    <row r="84" spans="1:39" x14ac:dyDescent="0.25">
      <c r="A84" t="str">
        <f t="shared" si="1"/>
        <v>LHB,100,X,1.5,300,60,600</v>
      </c>
      <c r="B84" s="10" t="s">
        <v>58</v>
      </c>
      <c r="C84" s="10">
        <v>100</v>
      </c>
      <c r="D84" s="10" t="s">
        <v>63</v>
      </c>
      <c r="E84" s="10">
        <v>150</v>
      </c>
      <c r="F84" s="10"/>
      <c r="G84" s="10"/>
      <c r="H84" s="10">
        <v>1.5</v>
      </c>
      <c r="I84" s="10" t="s">
        <v>62</v>
      </c>
      <c r="J84" s="10">
        <v>300</v>
      </c>
      <c r="K84" s="10">
        <v>60</v>
      </c>
      <c r="L84" s="10">
        <v>600</v>
      </c>
      <c r="M84" s="1">
        <v>4.8</v>
      </c>
      <c r="AB84">
        <v>125</v>
      </c>
      <c r="AC84">
        <v>45</v>
      </c>
      <c r="AD84">
        <v>900</v>
      </c>
      <c r="AE84" s="1">
        <v>4.0999999999999996</v>
      </c>
      <c r="AF84" s="1"/>
      <c r="AG84" s="1">
        <v>4.9000000000000004</v>
      </c>
      <c r="AH84" s="1"/>
      <c r="AI84" s="1">
        <v>5.6</v>
      </c>
      <c r="AJ84" s="1"/>
      <c r="AK84" s="1">
        <v>6.4</v>
      </c>
      <c r="AL84" s="1">
        <v>7.1</v>
      </c>
      <c r="AM84" s="1">
        <v>7.9</v>
      </c>
    </row>
    <row r="85" spans="1:39" x14ac:dyDescent="0.25">
      <c r="A85" t="str">
        <f t="shared" si="1"/>
        <v>LHB,100,X,1.5,300,60,900</v>
      </c>
      <c r="B85" s="10" t="s">
        <v>58</v>
      </c>
      <c r="C85" s="10">
        <v>100</v>
      </c>
      <c r="D85" s="10" t="s">
        <v>63</v>
      </c>
      <c r="E85" s="10">
        <v>150</v>
      </c>
      <c r="F85" s="10"/>
      <c r="G85" s="10"/>
      <c r="H85" s="10">
        <v>1.5</v>
      </c>
      <c r="I85" s="10" t="s">
        <v>62</v>
      </c>
      <c r="J85" s="10">
        <v>300</v>
      </c>
      <c r="K85" s="10">
        <v>60</v>
      </c>
      <c r="L85" s="10">
        <v>900</v>
      </c>
      <c r="M85" s="1">
        <v>6.1</v>
      </c>
      <c r="AB85">
        <v>125</v>
      </c>
      <c r="AC85">
        <v>30</v>
      </c>
      <c r="AD85">
        <v>600</v>
      </c>
      <c r="AE85" s="1">
        <v>2.1</v>
      </c>
      <c r="AF85" s="1"/>
      <c r="AG85" s="1">
        <v>2.6</v>
      </c>
      <c r="AH85" s="1"/>
      <c r="AI85" s="1">
        <v>3.1</v>
      </c>
      <c r="AJ85" s="1"/>
      <c r="AK85" s="1">
        <v>3.6</v>
      </c>
      <c r="AL85" s="1">
        <v>4.2</v>
      </c>
      <c r="AM85" s="1">
        <v>4.5999999999999996</v>
      </c>
    </row>
    <row r="86" spans="1:39" x14ac:dyDescent="0.25">
      <c r="A86" t="str">
        <f t="shared" si="1"/>
        <v>LHB,100,X,1.5,450,60,600</v>
      </c>
      <c r="B86" s="10" t="s">
        <v>58</v>
      </c>
      <c r="C86" s="10">
        <v>100</v>
      </c>
      <c r="D86" s="10" t="s">
        <v>63</v>
      </c>
      <c r="E86" s="10">
        <v>150</v>
      </c>
      <c r="F86" s="10"/>
      <c r="G86" s="10"/>
      <c r="H86" s="10">
        <v>1.5</v>
      </c>
      <c r="I86" s="10" t="s">
        <v>62</v>
      </c>
      <c r="J86" s="10">
        <v>450</v>
      </c>
      <c r="K86" s="10">
        <v>60</v>
      </c>
      <c r="L86" s="10">
        <v>600</v>
      </c>
      <c r="M86" s="1">
        <v>5.8</v>
      </c>
      <c r="AB86">
        <v>125</v>
      </c>
      <c r="AC86">
        <v>30</v>
      </c>
      <c r="AD86">
        <v>900</v>
      </c>
      <c r="AE86" s="1">
        <v>2.8</v>
      </c>
      <c r="AF86" s="1"/>
      <c r="AG86" s="1">
        <v>3.3</v>
      </c>
      <c r="AH86" s="1"/>
      <c r="AI86" s="1">
        <v>3.8</v>
      </c>
      <c r="AJ86" s="1"/>
      <c r="AK86" s="1">
        <v>4.3</v>
      </c>
      <c r="AL86" s="1">
        <v>4.8</v>
      </c>
      <c r="AM86" s="1">
        <v>5.3</v>
      </c>
    </row>
    <row r="87" spans="1:39" x14ac:dyDescent="0.25">
      <c r="A87" t="str">
        <f t="shared" si="1"/>
        <v>LHB,100,X,1.5,450,60,900</v>
      </c>
      <c r="B87" s="10" t="s">
        <v>58</v>
      </c>
      <c r="C87" s="10">
        <v>100</v>
      </c>
      <c r="D87" s="10" t="s">
        <v>63</v>
      </c>
      <c r="E87" s="10">
        <v>150</v>
      </c>
      <c r="F87" s="10"/>
      <c r="G87" s="10"/>
      <c r="H87" s="10">
        <v>1.5</v>
      </c>
      <c r="I87" s="10" t="s">
        <v>62</v>
      </c>
      <c r="J87" s="10">
        <v>450</v>
      </c>
      <c r="K87" s="10">
        <v>60</v>
      </c>
      <c r="L87" s="10">
        <v>900</v>
      </c>
      <c r="M87" s="1">
        <v>7</v>
      </c>
      <c r="AB87">
        <v>150</v>
      </c>
      <c r="AC87">
        <v>90</v>
      </c>
      <c r="AD87">
        <v>600</v>
      </c>
      <c r="AE87" s="1">
        <v>6.5</v>
      </c>
      <c r="AF87" s="1"/>
      <c r="AG87" s="1">
        <v>8.1999999999999993</v>
      </c>
      <c r="AH87" s="1"/>
      <c r="AI87" s="1">
        <v>9.6999999999999993</v>
      </c>
      <c r="AJ87" s="1"/>
      <c r="AK87" s="1">
        <v>11.3</v>
      </c>
      <c r="AL87" s="1">
        <v>12.9</v>
      </c>
      <c r="AM87" s="1">
        <v>14.5</v>
      </c>
    </row>
    <row r="88" spans="1:39" x14ac:dyDescent="0.25">
      <c r="A88" t="str">
        <f t="shared" si="1"/>
        <v>LHB,100,X,1.5,600,60,600</v>
      </c>
      <c r="B88" s="10" t="s">
        <v>58</v>
      </c>
      <c r="C88" s="10">
        <v>100</v>
      </c>
      <c r="D88" s="10" t="s">
        <v>63</v>
      </c>
      <c r="E88" s="10">
        <v>150</v>
      </c>
      <c r="F88" s="10"/>
      <c r="G88" s="10"/>
      <c r="H88" s="10">
        <v>1.5</v>
      </c>
      <c r="I88" s="10" t="s">
        <v>62</v>
      </c>
      <c r="J88" s="10">
        <v>600</v>
      </c>
      <c r="K88" s="10">
        <v>60</v>
      </c>
      <c r="L88" s="10">
        <v>600</v>
      </c>
      <c r="M88" s="1">
        <v>6.8</v>
      </c>
      <c r="AB88">
        <v>150</v>
      </c>
      <c r="AC88">
        <v>90</v>
      </c>
      <c r="AD88">
        <v>900</v>
      </c>
      <c r="AE88" s="1">
        <v>8.9</v>
      </c>
      <c r="AF88" s="1"/>
      <c r="AG88" s="1">
        <v>10.5</v>
      </c>
      <c r="AH88" s="1"/>
      <c r="AI88" s="1">
        <v>12.1</v>
      </c>
      <c r="AJ88" s="1"/>
      <c r="AK88" s="1">
        <v>13.7</v>
      </c>
      <c r="AL88" s="1">
        <v>15.3</v>
      </c>
      <c r="AM88" s="1">
        <v>16.899999999999999</v>
      </c>
    </row>
    <row r="89" spans="1:39" x14ac:dyDescent="0.25">
      <c r="A89" t="str">
        <f t="shared" si="1"/>
        <v>LHB,100,X,1.5,600,60,900</v>
      </c>
      <c r="B89" s="10" t="s">
        <v>58</v>
      </c>
      <c r="C89" s="10">
        <v>100</v>
      </c>
      <c r="D89" s="10" t="s">
        <v>63</v>
      </c>
      <c r="E89" s="10">
        <v>150</v>
      </c>
      <c r="F89" s="10"/>
      <c r="G89" s="10"/>
      <c r="H89" s="10">
        <v>1.5</v>
      </c>
      <c r="I89" s="10" t="s">
        <v>62</v>
      </c>
      <c r="J89" s="10">
        <v>600</v>
      </c>
      <c r="K89" s="10">
        <v>60</v>
      </c>
      <c r="L89" s="10">
        <v>900</v>
      </c>
      <c r="M89" s="1">
        <v>8</v>
      </c>
      <c r="AB89">
        <v>150</v>
      </c>
      <c r="AC89">
        <v>60</v>
      </c>
      <c r="AD89">
        <v>600</v>
      </c>
      <c r="AE89" s="1">
        <v>4.9000000000000004</v>
      </c>
      <c r="AF89" s="1"/>
      <c r="AG89" s="1">
        <v>6</v>
      </c>
      <c r="AH89" s="1"/>
      <c r="AI89" s="1">
        <v>7</v>
      </c>
      <c r="AJ89" s="1"/>
      <c r="AK89" s="1">
        <v>8.1</v>
      </c>
      <c r="AL89" s="1">
        <v>9.1999999999999993</v>
      </c>
      <c r="AM89" s="1">
        <v>10.3</v>
      </c>
    </row>
    <row r="90" spans="1:39" x14ac:dyDescent="0.25">
      <c r="A90" t="str">
        <f t="shared" si="1"/>
        <v>LHB,100,X,1.5,750,60,600</v>
      </c>
      <c r="B90" s="10" t="s">
        <v>58</v>
      </c>
      <c r="C90" s="10">
        <v>100</v>
      </c>
      <c r="D90" s="10" t="s">
        <v>63</v>
      </c>
      <c r="E90" s="10">
        <v>150</v>
      </c>
      <c r="F90" s="10"/>
      <c r="G90" s="10"/>
      <c r="H90" s="10">
        <v>1.5</v>
      </c>
      <c r="I90" s="10" t="s">
        <v>62</v>
      </c>
      <c r="J90" s="10">
        <v>750</v>
      </c>
      <c r="K90" s="10">
        <v>60</v>
      </c>
      <c r="L90" s="10">
        <v>600</v>
      </c>
      <c r="M90" s="1">
        <v>7.8</v>
      </c>
      <c r="AB90">
        <v>150</v>
      </c>
      <c r="AC90">
        <v>60</v>
      </c>
      <c r="AD90">
        <v>900</v>
      </c>
      <c r="AE90" s="1">
        <v>6.5</v>
      </c>
      <c r="AF90" s="1"/>
      <c r="AG90" s="1">
        <v>7.6</v>
      </c>
      <c r="AH90" s="1"/>
      <c r="AI90" s="1">
        <v>8.6</v>
      </c>
      <c r="AJ90" s="1"/>
      <c r="AK90" s="1">
        <v>9.6</v>
      </c>
      <c r="AL90" s="1">
        <v>10.7</v>
      </c>
      <c r="AM90" s="1">
        <v>11.7</v>
      </c>
    </row>
    <row r="91" spans="1:39" x14ac:dyDescent="0.25">
      <c r="A91" t="str">
        <f t="shared" si="1"/>
        <v>LHB,100,X,1.5,750,60,900</v>
      </c>
      <c r="B91" s="10" t="s">
        <v>58</v>
      </c>
      <c r="C91" s="10">
        <v>100</v>
      </c>
      <c r="D91" s="10" t="s">
        <v>63</v>
      </c>
      <c r="E91" s="10">
        <v>150</v>
      </c>
      <c r="F91" s="10"/>
      <c r="G91" s="10"/>
      <c r="H91" s="10">
        <v>1.5</v>
      </c>
      <c r="I91" s="10" t="s">
        <v>62</v>
      </c>
      <c r="J91" s="10">
        <v>750</v>
      </c>
      <c r="K91" s="10">
        <v>60</v>
      </c>
      <c r="L91" s="10">
        <v>900</v>
      </c>
      <c r="M91" s="1">
        <v>8.9</v>
      </c>
      <c r="AB91">
        <v>150</v>
      </c>
      <c r="AC91">
        <v>45</v>
      </c>
      <c r="AD91">
        <v>600</v>
      </c>
      <c r="AE91" s="1">
        <v>3.4</v>
      </c>
      <c r="AF91" s="1"/>
      <c r="AG91" s="1">
        <v>4.2</v>
      </c>
      <c r="AH91" s="1"/>
      <c r="AI91" s="1">
        <v>5</v>
      </c>
      <c r="AJ91" s="1"/>
      <c r="AK91" s="1">
        <v>5.8</v>
      </c>
      <c r="AL91" s="1">
        <v>6.6</v>
      </c>
      <c r="AM91" s="1">
        <v>7.4</v>
      </c>
    </row>
    <row r="92" spans="1:39" x14ac:dyDescent="0.25">
      <c r="A92" t="str">
        <f t="shared" si="1"/>
        <v>LHB,100,X,1.5,900,60,600</v>
      </c>
      <c r="B92" s="10" t="s">
        <v>58</v>
      </c>
      <c r="C92" s="10">
        <v>100</v>
      </c>
      <c r="D92" s="10" t="s">
        <v>63</v>
      </c>
      <c r="E92" s="10">
        <v>150</v>
      </c>
      <c r="F92" s="10"/>
      <c r="G92" s="10"/>
      <c r="H92" s="10">
        <v>1.5</v>
      </c>
      <c r="I92" s="10" t="s">
        <v>62</v>
      </c>
      <c r="J92" s="10">
        <v>900</v>
      </c>
      <c r="K92" s="10">
        <v>60</v>
      </c>
      <c r="L92" s="10">
        <v>600</v>
      </c>
      <c r="M92" s="1">
        <v>8.6999999999999993</v>
      </c>
      <c r="AB92">
        <v>150</v>
      </c>
      <c r="AC92">
        <v>45</v>
      </c>
      <c r="AD92">
        <v>900</v>
      </c>
      <c r="AE92" s="1">
        <v>4.5999999999999996</v>
      </c>
      <c r="AF92" s="1"/>
      <c r="AG92" s="1">
        <v>5.4</v>
      </c>
      <c r="AH92" s="1"/>
      <c r="AI92" s="1">
        <v>6.2</v>
      </c>
      <c r="AJ92" s="1"/>
      <c r="AK92" s="1">
        <v>7</v>
      </c>
      <c r="AL92" s="1">
        <v>7.8</v>
      </c>
      <c r="AM92" s="1">
        <v>8.6</v>
      </c>
    </row>
    <row r="93" spans="1:39" x14ac:dyDescent="0.25">
      <c r="A93" t="str">
        <f t="shared" si="1"/>
        <v>LHB,100,X,1.5,900,60,900</v>
      </c>
      <c r="B93" s="10" t="s">
        <v>58</v>
      </c>
      <c r="C93" s="10">
        <v>100</v>
      </c>
      <c r="D93" s="10" t="s">
        <v>63</v>
      </c>
      <c r="E93" s="10">
        <v>150</v>
      </c>
      <c r="F93" s="10"/>
      <c r="G93" s="10"/>
      <c r="H93" s="10">
        <v>1.5</v>
      </c>
      <c r="I93" s="10" t="s">
        <v>62</v>
      </c>
      <c r="J93" s="10">
        <v>900</v>
      </c>
      <c r="K93" s="10">
        <v>60</v>
      </c>
      <c r="L93" s="10">
        <v>900</v>
      </c>
      <c r="M93" s="1">
        <v>9.9</v>
      </c>
      <c r="AB93">
        <v>150</v>
      </c>
      <c r="AC93">
        <v>30</v>
      </c>
      <c r="AD93">
        <v>600</v>
      </c>
      <c r="AE93" s="1">
        <v>2.4</v>
      </c>
      <c r="AF93" s="1"/>
      <c r="AG93" s="1">
        <v>2.9</v>
      </c>
      <c r="AH93" s="1"/>
      <c r="AI93" s="1">
        <v>3.5</v>
      </c>
      <c r="AJ93" s="1"/>
      <c r="AK93" s="1">
        <v>4</v>
      </c>
      <c r="AL93" s="1">
        <v>4.5</v>
      </c>
      <c r="AM93" s="1">
        <v>5.0999999999999996</v>
      </c>
    </row>
    <row r="94" spans="1:39" x14ac:dyDescent="0.25">
      <c r="A94" t="str">
        <f t="shared" si="1"/>
        <v>LHB,100,X,1.5,150,45,600</v>
      </c>
      <c r="B94" s="10" t="s">
        <v>58</v>
      </c>
      <c r="C94" s="10">
        <v>100</v>
      </c>
      <c r="D94" s="10" t="s">
        <v>63</v>
      </c>
      <c r="E94" s="10">
        <v>150</v>
      </c>
      <c r="F94" s="10"/>
      <c r="G94" s="10"/>
      <c r="H94" s="10">
        <v>1.5</v>
      </c>
      <c r="I94" s="10" t="s">
        <v>62</v>
      </c>
      <c r="J94" s="10">
        <v>150</v>
      </c>
      <c r="K94" s="10">
        <v>45</v>
      </c>
      <c r="L94" s="10">
        <v>600</v>
      </c>
      <c r="M94" s="1">
        <v>2.7</v>
      </c>
      <c r="AB94">
        <v>150</v>
      </c>
      <c r="AC94">
        <v>30</v>
      </c>
      <c r="AD94">
        <v>900</v>
      </c>
      <c r="AE94" s="1">
        <v>3.2</v>
      </c>
      <c r="AF94" s="1"/>
      <c r="AG94" s="1">
        <v>3.7</v>
      </c>
      <c r="AH94" s="1"/>
      <c r="AI94" s="1">
        <v>4.2</v>
      </c>
      <c r="AJ94" s="1"/>
      <c r="AK94" s="1">
        <v>4.7</v>
      </c>
      <c r="AL94" s="1">
        <v>5.2</v>
      </c>
      <c r="AM94" s="1">
        <v>5.7</v>
      </c>
    </row>
    <row r="95" spans="1:39" x14ac:dyDescent="0.25">
      <c r="A95" t="str">
        <f t="shared" si="1"/>
        <v>LHB,100,X,1.5,150,45,900</v>
      </c>
      <c r="B95" s="10" t="s">
        <v>58</v>
      </c>
      <c r="C95" s="10">
        <v>100</v>
      </c>
      <c r="D95" s="10" t="s">
        <v>63</v>
      </c>
      <c r="E95" s="10">
        <v>150</v>
      </c>
      <c r="F95" s="10"/>
      <c r="G95" s="10"/>
      <c r="H95" s="10">
        <v>1.5</v>
      </c>
      <c r="I95" s="10" t="s">
        <v>62</v>
      </c>
      <c r="J95" s="10">
        <v>150</v>
      </c>
      <c r="K95" s="10">
        <v>45</v>
      </c>
      <c r="L95" s="10">
        <v>900</v>
      </c>
      <c r="M95" s="1">
        <v>3.6</v>
      </c>
    </row>
    <row r="96" spans="1:39" x14ac:dyDescent="0.25">
      <c r="A96" t="str">
        <f t="shared" si="1"/>
        <v>LHB,100,X,1.5,300,45,600</v>
      </c>
      <c r="B96" s="10" t="s">
        <v>58</v>
      </c>
      <c r="C96" s="10">
        <v>100</v>
      </c>
      <c r="D96" s="10" t="s">
        <v>63</v>
      </c>
      <c r="E96" s="10">
        <v>150</v>
      </c>
      <c r="F96" s="10"/>
      <c r="G96" s="10"/>
      <c r="H96" s="10">
        <v>1.5</v>
      </c>
      <c r="I96" s="10" t="s">
        <v>62</v>
      </c>
      <c r="J96" s="10">
        <v>300</v>
      </c>
      <c r="K96" s="10">
        <v>45</v>
      </c>
      <c r="L96" s="10">
        <v>600</v>
      </c>
      <c r="M96" s="1">
        <v>3.4</v>
      </c>
    </row>
    <row r="97" spans="1:27" x14ac:dyDescent="0.25">
      <c r="A97" t="str">
        <f t="shared" si="1"/>
        <v>LHB,100,X,1.5,300,45,900</v>
      </c>
      <c r="B97" s="10" t="s">
        <v>58</v>
      </c>
      <c r="C97" s="10">
        <v>100</v>
      </c>
      <c r="D97" s="10" t="s">
        <v>63</v>
      </c>
      <c r="E97" s="10">
        <v>150</v>
      </c>
      <c r="F97" s="10"/>
      <c r="G97" s="10"/>
      <c r="H97" s="10">
        <v>1.5</v>
      </c>
      <c r="I97" s="10" t="s">
        <v>62</v>
      </c>
      <c r="J97" s="10">
        <v>300</v>
      </c>
      <c r="K97" s="10">
        <v>45</v>
      </c>
      <c r="L97" s="10">
        <v>900</v>
      </c>
      <c r="M97" s="1">
        <v>4.3</v>
      </c>
    </row>
    <row r="98" spans="1:27" x14ac:dyDescent="0.25">
      <c r="A98" t="str">
        <f t="shared" si="1"/>
        <v>LHB,100,X,1.5,450,45,600</v>
      </c>
      <c r="B98" s="10" t="s">
        <v>58</v>
      </c>
      <c r="C98" s="10">
        <v>100</v>
      </c>
      <c r="D98" s="10" t="s">
        <v>63</v>
      </c>
      <c r="E98" s="10">
        <v>150</v>
      </c>
      <c r="F98" s="10"/>
      <c r="G98" s="10"/>
      <c r="H98" s="10">
        <v>1.5</v>
      </c>
      <c r="I98" s="10" t="s">
        <v>62</v>
      </c>
      <c r="J98" s="10">
        <v>450</v>
      </c>
      <c r="K98" s="10">
        <v>45</v>
      </c>
      <c r="L98" s="10">
        <v>600</v>
      </c>
      <c r="M98" s="1">
        <v>4.0999999999999996</v>
      </c>
    </row>
    <row r="99" spans="1:27" x14ac:dyDescent="0.25">
      <c r="A99" t="str">
        <f t="shared" si="1"/>
        <v>LHB,100,X,1.5,450,45,900</v>
      </c>
      <c r="B99" s="10" t="s">
        <v>58</v>
      </c>
      <c r="C99" s="10">
        <v>100</v>
      </c>
      <c r="D99" s="10" t="s">
        <v>63</v>
      </c>
      <c r="E99" s="10">
        <v>150</v>
      </c>
      <c r="F99" s="10"/>
      <c r="G99" s="10"/>
      <c r="H99" s="10">
        <v>1.5</v>
      </c>
      <c r="I99" s="10" t="s">
        <v>62</v>
      </c>
      <c r="J99" s="10">
        <v>450</v>
      </c>
      <c r="K99" s="10">
        <v>45</v>
      </c>
      <c r="L99" s="10">
        <v>900</v>
      </c>
      <c r="M99" s="1">
        <v>5</v>
      </c>
    </row>
    <row r="100" spans="1:27" x14ac:dyDescent="0.25">
      <c r="A100" t="str">
        <f t="shared" si="1"/>
        <v>LHB,100,X,1.5,600,45,600</v>
      </c>
      <c r="B100" s="10" t="s">
        <v>58</v>
      </c>
      <c r="C100" s="10">
        <v>100</v>
      </c>
      <c r="D100" s="10" t="s">
        <v>63</v>
      </c>
      <c r="E100" s="10">
        <v>150</v>
      </c>
      <c r="F100" s="10"/>
      <c r="G100" s="10"/>
      <c r="H100" s="10">
        <v>1.5</v>
      </c>
      <c r="I100" s="10" t="s">
        <v>62</v>
      </c>
      <c r="J100" s="10">
        <v>600</v>
      </c>
      <c r="K100" s="10">
        <v>45</v>
      </c>
      <c r="L100" s="10">
        <v>600</v>
      </c>
      <c r="M100" s="1">
        <v>4.9000000000000004</v>
      </c>
    </row>
    <row r="101" spans="1:27" x14ac:dyDescent="0.25">
      <c r="A101" t="str">
        <f t="shared" si="1"/>
        <v>LHB,100,X,1.5,600,45,900</v>
      </c>
      <c r="B101" s="10" t="s">
        <v>58</v>
      </c>
      <c r="C101" s="10">
        <v>100</v>
      </c>
      <c r="D101" s="10" t="s">
        <v>63</v>
      </c>
      <c r="E101" s="10">
        <v>150</v>
      </c>
      <c r="F101" s="10"/>
      <c r="G101" s="10"/>
      <c r="H101" s="10">
        <v>1.5</v>
      </c>
      <c r="I101" s="10" t="s">
        <v>62</v>
      </c>
      <c r="J101" s="10">
        <v>600</v>
      </c>
      <c r="K101" s="10">
        <v>45</v>
      </c>
      <c r="L101" s="10">
        <v>900</v>
      </c>
      <c r="M101" s="1">
        <v>5.7</v>
      </c>
    </row>
    <row r="102" spans="1:27" x14ac:dyDescent="0.25">
      <c r="A102" t="str">
        <f t="shared" si="1"/>
        <v>LHB,100,X,1.5,750,45,600</v>
      </c>
      <c r="B102" s="10" t="s">
        <v>58</v>
      </c>
      <c r="C102" s="10">
        <v>100</v>
      </c>
      <c r="D102" s="10" t="s">
        <v>63</v>
      </c>
      <c r="E102" s="10">
        <v>150</v>
      </c>
      <c r="F102" s="10"/>
      <c r="G102" s="10"/>
      <c r="H102" s="10">
        <v>1.5</v>
      </c>
      <c r="I102" s="10" t="s">
        <v>62</v>
      </c>
      <c r="J102" s="10">
        <v>750</v>
      </c>
      <c r="K102" s="10">
        <v>45</v>
      </c>
      <c r="L102" s="10">
        <v>600</v>
      </c>
      <c r="M102" s="1">
        <v>5.6</v>
      </c>
    </row>
    <row r="103" spans="1:27" x14ac:dyDescent="0.25">
      <c r="A103" t="str">
        <f t="shared" si="1"/>
        <v>LHB,100,X,1.5,750,45,900</v>
      </c>
      <c r="B103" s="10" t="s">
        <v>58</v>
      </c>
      <c r="C103" s="10">
        <v>100</v>
      </c>
      <c r="D103" s="10" t="s">
        <v>63</v>
      </c>
      <c r="E103" s="10">
        <v>150</v>
      </c>
      <c r="F103" s="10"/>
      <c r="G103" s="10"/>
      <c r="H103" s="10">
        <v>1.5</v>
      </c>
      <c r="I103" s="10" t="s">
        <v>62</v>
      </c>
      <c r="J103" s="10">
        <v>750</v>
      </c>
      <c r="K103" s="10">
        <v>45</v>
      </c>
      <c r="L103" s="10">
        <v>900</v>
      </c>
      <c r="M103" s="1">
        <v>6.4</v>
      </c>
    </row>
    <row r="104" spans="1:27" x14ac:dyDescent="0.25">
      <c r="A104" t="str">
        <f t="shared" si="1"/>
        <v>LHB,100,X,1.5,900,45,600</v>
      </c>
      <c r="B104" s="10" t="s">
        <v>58</v>
      </c>
      <c r="C104" s="10">
        <v>100</v>
      </c>
      <c r="D104" s="10" t="s">
        <v>63</v>
      </c>
      <c r="E104" s="10">
        <v>150</v>
      </c>
      <c r="F104" s="10"/>
      <c r="G104" s="10"/>
      <c r="H104" s="10">
        <v>1.5</v>
      </c>
      <c r="I104" s="10" t="s">
        <v>62</v>
      </c>
      <c r="J104" s="10">
        <v>900</v>
      </c>
      <c r="K104" s="10">
        <v>45</v>
      </c>
      <c r="L104" s="10">
        <v>600</v>
      </c>
      <c r="M104" s="1">
        <v>6.3</v>
      </c>
    </row>
    <row r="105" spans="1:27" x14ac:dyDescent="0.25">
      <c r="A105" t="str">
        <f t="shared" si="1"/>
        <v>LHB,100,X,1.5,900,45,900</v>
      </c>
      <c r="B105" s="10" t="s">
        <v>58</v>
      </c>
      <c r="C105" s="10">
        <v>100</v>
      </c>
      <c r="D105" s="10" t="s">
        <v>63</v>
      </c>
      <c r="E105" s="10">
        <v>150</v>
      </c>
      <c r="F105" s="10"/>
      <c r="G105" s="10"/>
      <c r="H105" s="10">
        <v>1.5</v>
      </c>
      <c r="I105" s="10" t="s">
        <v>62</v>
      </c>
      <c r="J105" s="10">
        <v>900</v>
      </c>
      <c r="K105" s="10">
        <v>45</v>
      </c>
      <c r="L105" s="10">
        <v>900</v>
      </c>
      <c r="M105" s="1">
        <v>7.1</v>
      </c>
    </row>
    <row r="106" spans="1:27" x14ac:dyDescent="0.25">
      <c r="A106" t="str">
        <f t="shared" si="1"/>
        <v>LHB,100,X,1.5,150,30,600</v>
      </c>
      <c r="B106" s="10" t="s">
        <v>58</v>
      </c>
      <c r="C106" s="10">
        <v>100</v>
      </c>
      <c r="D106" s="10" t="s">
        <v>63</v>
      </c>
      <c r="E106" s="10">
        <v>150</v>
      </c>
      <c r="F106" s="10"/>
      <c r="G106" s="10"/>
      <c r="H106" s="10">
        <v>1.5</v>
      </c>
      <c r="I106" s="10" t="s">
        <v>62</v>
      </c>
      <c r="J106" s="10">
        <v>150</v>
      </c>
      <c r="K106" s="10">
        <v>30</v>
      </c>
      <c r="L106" s="10">
        <v>600</v>
      </c>
      <c r="M106" s="1">
        <v>1.9</v>
      </c>
    </row>
    <row r="107" spans="1:27" x14ac:dyDescent="0.25">
      <c r="A107" t="str">
        <f t="shared" si="1"/>
        <v>LHB,100,X,1.5,150,30,900</v>
      </c>
      <c r="B107" s="10" t="s">
        <v>58</v>
      </c>
      <c r="C107" s="10">
        <v>100</v>
      </c>
      <c r="D107" s="10" t="s">
        <v>63</v>
      </c>
      <c r="E107" s="10">
        <v>150</v>
      </c>
      <c r="F107" s="10"/>
      <c r="G107" s="10"/>
      <c r="H107" s="10">
        <v>1.5</v>
      </c>
      <c r="I107" s="10" t="s">
        <v>62</v>
      </c>
      <c r="J107" s="10">
        <v>150</v>
      </c>
      <c r="K107" s="10">
        <v>30</v>
      </c>
      <c r="L107" s="10">
        <v>900</v>
      </c>
      <c r="M107" s="1">
        <v>2.5</v>
      </c>
    </row>
    <row r="108" spans="1:27" x14ac:dyDescent="0.25">
      <c r="A108" t="str">
        <f t="shared" si="1"/>
        <v>LHB,100,X,1.5,300,30,600</v>
      </c>
      <c r="B108" s="10" t="s">
        <v>58</v>
      </c>
      <c r="C108" s="10">
        <v>100</v>
      </c>
      <c r="D108" s="10" t="s">
        <v>63</v>
      </c>
      <c r="E108" s="10">
        <v>150</v>
      </c>
      <c r="F108" s="10"/>
      <c r="G108" s="10"/>
      <c r="H108" s="10">
        <v>1.5</v>
      </c>
      <c r="I108" s="10" t="s">
        <v>62</v>
      </c>
      <c r="J108" s="10">
        <v>300</v>
      </c>
      <c r="K108" s="10">
        <v>30</v>
      </c>
      <c r="L108" s="10">
        <v>600</v>
      </c>
      <c r="M108" s="1">
        <v>2.2999999999999998</v>
      </c>
      <c r="Q108" s="5"/>
      <c r="R108" s="5"/>
      <c r="S108" s="5"/>
      <c r="T108" s="5"/>
      <c r="U108" s="5"/>
      <c r="V108" s="5"/>
      <c r="W108" s="5"/>
      <c r="X108" s="5"/>
      <c r="Y108" s="5"/>
      <c r="Z108" s="5"/>
      <c r="AA108" s="5"/>
    </row>
    <row r="109" spans="1:27" x14ac:dyDescent="0.25">
      <c r="A109" t="str">
        <f t="shared" si="1"/>
        <v>LHB,100,X,1.5,300,30,900</v>
      </c>
      <c r="B109" s="10" t="s">
        <v>58</v>
      </c>
      <c r="C109" s="10">
        <v>100</v>
      </c>
      <c r="D109" s="10" t="s">
        <v>63</v>
      </c>
      <c r="E109" s="10">
        <v>150</v>
      </c>
      <c r="F109" s="10"/>
      <c r="G109" s="10"/>
      <c r="H109" s="10">
        <v>1.5</v>
      </c>
      <c r="I109" s="10" t="s">
        <v>62</v>
      </c>
      <c r="J109" s="10">
        <v>300</v>
      </c>
      <c r="K109" s="10">
        <v>30</v>
      </c>
      <c r="L109" s="10">
        <v>900</v>
      </c>
      <c r="M109" s="1">
        <v>3</v>
      </c>
      <c r="N109" s="5"/>
      <c r="O109" s="5"/>
      <c r="P109" s="5"/>
      <c r="Q109" s="5"/>
      <c r="R109" s="5"/>
      <c r="S109" s="5"/>
      <c r="T109" s="5"/>
      <c r="U109" s="5"/>
      <c r="V109" s="5"/>
      <c r="W109" s="5"/>
      <c r="X109" s="5"/>
      <c r="Y109" s="5"/>
      <c r="Z109" s="5"/>
      <c r="AA109" s="5"/>
    </row>
    <row r="110" spans="1:27" x14ac:dyDescent="0.25">
      <c r="A110" t="str">
        <f t="shared" si="1"/>
        <v>LHB,100,X,1.5,450,30,600</v>
      </c>
      <c r="B110" s="10" t="s">
        <v>58</v>
      </c>
      <c r="C110" s="10">
        <v>100</v>
      </c>
      <c r="D110" s="10" t="s">
        <v>63</v>
      </c>
      <c r="E110" s="10">
        <v>150</v>
      </c>
      <c r="F110" s="10"/>
      <c r="G110" s="10"/>
      <c r="H110" s="10">
        <v>1.5</v>
      </c>
      <c r="I110" s="10" t="s">
        <v>62</v>
      </c>
      <c r="J110" s="10">
        <v>450</v>
      </c>
      <c r="K110" s="10">
        <v>30</v>
      </c>
      <c r="L110" s="10">
        <v>600</v>
      </c>
      <c r="M110" s="1">
        <v>2.8</v>
      </c>
      <c r="N110" s="5"/>
      <c r="O110" s="5"/>
      <c r="P110" s="5"/>
      <c r="Q110" s="5"/>
      <c r="R110" s="5"/>
      <c r="S110" s="5"/>
      <c r="T110" s="5"/>
      <c r="U110" s="5"/>
      <c r="V110" s="5"/>
      <c r="W110" s="5"/>
      <c r="X110" s="5"/>
      <c r="Y110" s="5"/>
      <c r="Z110" s="5"/>
      <c r="AA110" s="5"/>
    </row>
    <row r="111" spans="1:27" x14ac:dyDescent="0.25">
      <c r="A111" t="str">
        <f t="shared" si="1"/>
        <v>LHB,100,X,1.5,450,30,900</v>
      </c>
      <c r="B111" s="10" t="s">
        <v>58</v>
      </c>
      <c r="C111" s="10">
        <v>100</v>
      </c>
      <c r="D111" s="10" t="s">
        <v>63</v>
      </c>
      <c r="E111" s="10">
        <v>150</v>
      </c>
      <c r="F111" s="10"/>
      <c r="G111" s="10"/>
      <c r="H111" s="10">
        <v>1.5</v>
      </c>
      <c r="I111" s="10" t="s">
        <v>62</v>
      </c>
      <c r="J111" s="10">
        <v>450</v>
      </c>
      <c r="K111" s="10">
        <v>30</v>
      </c>
      <c r="L111" s="10">
        <v>900</v>
      </c>
      <c r="M111" s="1">
        <v>3.4</v>
      </c>
      <c r="N111" s="5"/>
      <c r="O111" s="5"/>
      <c r="P111" s="5"/>
      <c r="Q111" s="5"/>
      <c r="R111" s="5"/>
      <c r="S111" s="5"/>
      <c r="T111" s="5"/>
      <c r="U111" s="5"/>
      <c r="V111" s="5"/>
      <c r="W111" s="5"/>
      <c r="X111" s="5"/>
      <c r="Y111" s="5"/>
      <c r="Z111" s="5"/>
      <c r="AA111" s="5"/>
    </row>
    <row r="112" spans="1:27" x14ac:dyDescent="0.25">
      <c r="A112" t="str">
        <f t="shared" si="1"/>
        <v>LHB,100,X,1.5,600,30,600</v>
      </c>
      <c r="B112" s="10" t="s">
        <v>58</v>
      </c>
      <c r="C112" s="10">
        <v>100</v>
      </c>
      <c r="D112" s="10" t="s">
        <v>63</v>
      </c>
      <c r="E112" s="10">
        <v>150</v>
      </c>
      <c r="F112" s="10"/>
      <c r="G112" s="10"/>
      <c r="H112" s="10">
        <v>1.5</v>
      </c>
      <c r="I112" s="10" t="s">
        <v>62</v>
      </c>
      <c r="J112" s="10">
        <v>600</v>
      </c>
      <c r="K112" s="10">
        <v>30</v>
      </c>
      <c r="L112" s="10">
        <v>600</v>
      </c>
      <c r="M112" s="1">
        <v>3.3</v>
      </c>
      <c r="N112" s="5"/>
      <c r="O112" s="5"/>
      <c r="P112" s="5"/>
      <c r="Q112" s="5"/>
      <c r="R112" s="5"/>
      <c r="S112" s="5"/>
      <c r="T112" s="5"/>
      <c r="U112" s="5"/>
      <c r="V112" s="5"/>
      <c r="W112" s="5"/>
      <c r="X112" s="5"/>
      <c r="Y112" s="5"/>
      <c r="Z112" s="5"/>
      <c r="AA112" s="5"/>
    </row>
    <row r="113" spans="1:40" x14ac:dyDescent="0.25">
      <c r="A113" t="str">
        <f t="shared" si="1"/>
        <v>LHB,100,X,1.5,600,30,900</v>
      </c>
      <c r="B113" s="10" t="s">
        <v>58</v>
      </c>
      <c r="C113" s="10">
        <v>100</v>
      </c>
      <c r="D113" s="10" t="s">
        <v>63</v>
      </c>
      <c r="E113" s="10">
        <v>150</v>
      </c>
      <c r="F113" s="10"/>
      <c r="G113" s="10"/>
      <c r="H113" s="10">
        <v>1.5</v>
      </c>
      <c r="I113" s="10" t="s">
        <v>62</v>
      </c>
      <c r="J113" s="10">
        <v>600</v>
      </c>
      <c r="K113" s="10">
        <v>30</v>
      </c>
      <c r="L113" s="10">
        <v>900</v>
      </c>
      <c r="M113" s="1">
        <v>3.9</v>
      </c>
      <c r="N113" s="5"/>
      <c r="O113" s="5"/>
      <c r="P113" s="5"/>
      <c r="Q113" s="5"/>
      <c r="R113" s="5"/>
      <c r="S113" s="5"/>
      <c r="T113" s="5"/>
      <c r="U113" s="5"/>
      <c r="V113" s="5"/>
      <c r="W113" s="5"/>
      <c r="X113" s="5"/>
      <c r="Y113" s="5"/>
      <c r="Z113" s="5"/>
      <c r="AA113" s="5"/>
    </row>
    <row r="114" spans="1:40" x14ac:dyDescent="0.25">
      <c r="A114" t="str">
        <f t="shared" si="1"/>
        <v>LHB,100,X,1.5,750,30,600</v>
      </c>
      <c r="B114" s="10" t="s">
        <v>58</v>
      </c>
      <c r="C114" s="10">
        <v>100</v>
      </c>
      <c r="D114" s="10" t="s">
        <v>63</v>
      </c>
      <c r="E114" s="10">
        <v>150</v>
      </c>
      <c r="F114" s="10"/>
      <c r="G114" s="10"/>
      <c r="H114" s="10">
        <v>1.5</v>
      </c>
      <c r="I114" s="10" t="s">
        <v>62</v>
      </c>
      <c r="J114" s="10">
        <v>750</v>
      </c>
      <c r="K114" s="10">
        <v>30</v>
      </c>
      <c r="L114" s="10">
        <v>600</v>
      </c>
      <c r="M114" s="1">
        <v>3.8</v>
      </c>
      <c r="N114" s="5"/>
      <c r="O114" s="5"/>
      <c r="P114" s="5"/>
      <c r="Q114" s="5"/>
      <c r="R114" s="5"/>
      <c r="S114" s="5"/>
      <c r="T114" s="5"/>
      <c r="U114" s="5"/>
      <c r="V114" s="5"/>
      <c r="W114" s="5"/>
      <c r="X114" s="5"/>
      <c r="Y114" s="5"/>
      <c r="Z114" s="5"/>
    </row>
    <row r="115" spans="1:40" x14ac:dyDescent="0.25">
      <c r="A115" t="str">
        <f t="shared" si="1"/>
        <v>LHB,100,X,1.5,750,30,900</v>
      </c>
      <c r="B115" s="10" t="s">
        <v>58</v>
      </c>
      <c r="C115" s="10">
        <v>100</v>
      </c>
      <c r="D115" s="10" t="s">
        <v>63</v>
      </c>
      <c r="E115" s="10">
        <v>150</v>
      </c>
      <c r="F115" s="10"/>
      <c r="G115" s="10"/>
      <c r="H115" s="10">
        <v>1.5</v>
      </c>
      <c r="I115" s="10" t="s">
        <v>62</v>
      </c>
      <c r="J115" s="10">
        <v>750</v>
      </c>
      <c r="K115" s="10">
        <v>30</v>
      </c>
      <c r="L115" s="10">
        <v>900</v>
      </c>
      <c r="M115" s="1">
        <v>3.4</v>
      </c>
      <c r="N115" s="5"/>
      <c r="O115" s="5"/>
      <c r="P115" s="5"/>
      <c r="Q115" s="5"/>
      <c r="R115" s="5"/>
      <c r="S115" s="5"/>
      <c r="T115" s="5"/>
      <c r="U115" s="5"/>
      <c r="V115" s="5"/>
      <c r="W115" s="5"/>
      <c r="X115" s="5"/>
      <c r="Y115" s="5"/>
      <c r="Z115" s="5"/>
    </row>
    <row r="116" spans="1:40" x14ac:dyDescent="0.25">
      <c r="A116" t="str">
        <f t="shared" si="1"/>
        <v>LHB,100,X,1.5,900,30,600</v>
      </c>
      <c r="B116" s="10" t="s">
        <v>58</v>
      </c>
      <c r="C116" s="10">
        <v>100</v>
      </c>
      <c r="D116" s="10" t="s">
        <v>63</v>
      </c>
      <c r="E116" s="10">
        <v>150</v>
      </c>
      <c r="F116" s="10"/>
      <c r="G116" s="10"/>
      <c r="H116" s="10">
        <v>1.5</v>
      </c>
      <c r="I116" s="10" t="s">
        <v>62</v>
      </c>
      <c r="J116" s="10">
        <v>900</v>
      </c>
      <c r="K116" s="10">
        <v>30</v>
      </c>
      <c r="L116" s="10">
        <v>600</v>
      </c>
      <c r="M116" s="1">
        <v>4.3</v>
      </c>
      <c r="N116" s="5"/>
      <c r="O116" s="5"/>
      <c r="P116" s="5"/>
      <c r="Q116" s="5"/>
      <c r="R116" s="5"/>
      <c r="S116" s="5"/>
      <c r="T116" s="5"/>
      <c r="U116" s="5"/>
      <c r="V116" s="5"/>
      <c r="W116" s="5"/>
      <c r="X116" s="5"/>
      <c r="Y116" s="5"/>
      <c r="Z116" s="5"/>
    </row>
    <row r="117" spans="1:40" x14ac:dyDescent="0.25">
      <c r="A117" t="str">
        <f t="shared" si="1"/>
        <v>LHB,100,X,1.5,900,30,900</v>
      </c>
      <c r="B117" s="10" t="s">
        <v>58</v>
      </c>
      <c r="C117" s="10">
        <v>100</v>
      </c>
      <c r="D117" s="10" t="s">
        <v>63</v>
      </c>
      <c r="E117" s="10">
        <v>150</v>
      </c>
      <c r="F117" s="10"/>
      <c r="G117" s="10"/>
      <c r="H117" s="10">
        <v>1.5</v>
      </c>
      <c r="I117" s="10" t="s">
        <v>62</v>
      </c>
      <c r="J117" s="10">
        <v>900</v>
      </c>
      <c r="K117" s="10">
        <v>30</v>
      </c>
      <c r="L117" s="10">
        <v>900</v>
      </c>
      <c r="M117" s="1">
        <v>4.9000000000000004</v>
      </c>
      <c r="N117" s="5"/>
      <c r="O117" s="5"/>
      <c r="P117" s="5"/>
      <c r="Q117" s="5"/>
      <c r="R117" s="5"/>
      <c r="S117" s="5"/>
      <c r="T117" s="5"/>
      <c r="U117" s="5"/>
      <c r="V117" s="5"/>
      <c r="W117" s="5"/>
      <c r="X117" s="5"/>
      <c r="Y117" s="5"/>
      <c r="Z117" s="5"/>
    </row>
    <row r="118" spans="1:40" x14ac:dyDescent="0.25">
      <c r="A118" t="str">
        <f t="shared" si="1"/>
        <v>LHB,125,X,1.5,150,90,600</v>
      </c>
      <c r="B118" s="10" t="s">
        <v>58</v>
      </c>
      <c r="C118" s="10">
        <v>125</v>
      </c>
      <c r="D118" s="10" t="s">
        <v>63</v>
      </c>
      <c r="E118" s="10">
        <v>150</v>
      </c>
      <c r="F118" s="10"/>
      <c r="G118" s="10"/>
      <c r="H118" s="10">
        <v>1.5</v>
      </c>
      <c r="I118" s="10" t="s">
        <v>62</v>
      </c>
      <c r="J118" s="10">
        <v>150</v>
      </c>
      <c r="K118" s="10">
        <v>90</v>
      </c>
      <c r="L118" s="10">
        <v>600</v>
      </c>
      <c r="M118" s="1">
        <v>5.9</v>
      </c>
      <c r="N118" s="5"/>
      <c r="O118" s="5"/>
      <c r="P118" s="5"/>
      <c r="Q118" s="5"/>
      <c r="R118" s="5"/>
      <c r="S118" s="5"/>
      <c r="T118" s="5"/>
      <c r="U118" s="5"/>
      <c r="V118" s="5"/>
      <c r="W118" s="5"/>
      <c r="X118" s="5"/>
      <c r="Y118" s="5"/>
      <c r="Z118" s="5"/>
    </row>
    <row r="119" spans="1:40" x14ac:dyDescent="0.25">
      <c r="A119" t="str">
        <f t="shared" si="1"/>
        <v>LHB,125,X,1.5,150,90,900</v>
      </c>
      <c r="B119" s="10" t="s">
        <v>58</v>
      </c>
      <c r="C119" s="10">
        <v>125</v>
      </c>
      <c r="D119" s="10" t="s">
        <v>63</v>
      </c>
      <c r="E119" s="10">
        <v>150</v>
      </c>
      <c r="F119" s="10"/>
      <c r="G119" s="10"/>
      <c r="H119" s="10">
        <v>1.5</v>
      </c>
      <c r="I119" s="10" t="s">
        <v>62</v>
      </c>
      <c r="J119" s="10">
        <v>150</v>
      </c>
      <c r="K119" s="10">
        <v>90</v>
      </c>
      <c r="L119" s="10">
        <v>900</v>
      </c>
      <c r="M119" s="1">
        <v>8</v>
      </c>
      <c r="N119" s="5"/>
      <c r="O119" s="5"/>
      <c r="P119" s="5"/>
      <c r="Q119" s="5"/>
      <c r="R119" s="5"/>
      <c r="S119" s="5"/>
      <c r="T119" s="5"/>
      <c r="U119" s="5"/>
      <c r="V119" s="5"/>
      <c r="W119" s="5"/>
      <c r="X119" s="5"/>
      <c r="Y119" s="5"/>
      <c r="Z119" s="5"/>
    </row>
    <row r="120" spans="1:40" x14ac:dyDescent="0.25">
      <c r="A120" t="str">
        <f t="shared" si="1"/>
        <v>LHB,125,X,1.5,300,90,600</v>
      </c>
      <c r="B120" s="10" t="s">
        <v>58</v>
      </c>
      <c r="C120" s="10">
        <v>125</v>
      </c>
      <c r="D120" s="10" t="s">
        <v>63</v>
      </c>
      <c r="E120" s="10">
        <v>150</v>
      </c>
      <c r="F120" s="10"/>
      <c r="G120" s="10"/>
      <c r="H120" s="10">
        <v>1.5</v>
      </c>
      <c r="I120" s="10" t="s">
        <v>62</v>
      </c>
      <c r="J120" s="10">
        <v>300</v>
      </c>
      <c r="K120" s="10">
        <v>90</v>
      </c>
      <c r="L120" s="10">
        <v>600</v>
      </c>
      <c r="M120" s="1">
        <v>7.4</v>
      </c>
    </row>
    <row r="121" spans="1:40" x14ac:dyDescent="0.25">
      <c r="A121" t="str">
        <f t="shared" si="1"/>
        <v>LHB,125,X,1.5,300,90,900</v>
      </c>
      <c r="B121" s="10" t="s">
        <v>58</v>
      </c>
      <c r="C121" s="10">
        <v>125</v>
      </c>
      <c r="D121" s="10" t="s">
        <v>63</v>
      </c>
      <c r="E121" s="10">
        <v>150</v>
      </c>
      <c r="F121" s="10"/>
      <c r="G121" s="10"/>
      <c r="H121" s="10">
        <v>1.5</v>
      </c>
      <c r="I121" s="10" t="s">
        <v>62</v>
      </c>
      <c r="J121" s="10">
        <v>300</v>
      </c>
      <c r="K121" s="10">
        <v>90</v>
      </c>
      <c r="L121" s="10">
        <v>900</v>
      </c>
      <c r="M121" s="1">
        <v>9.5</v>
      </c>
    </row>
    <row r="122" spans="1:40" x14ac:dyDescent="0.25">
      <c r="A122" t="str">
        <f t="shared" si="1"/>
        <v>LHB,125,X,1.5,450,90,600</v>
      </c>
      <c r="B122" s="10" t="s">
        <v>58</v>
      </c>
      <c r="C122" s="10">
        <v>125</v>
      </c>
      <c r="D122" s="10" t="s">
        <v>63</v>
      </c>
      <c r="E122" s="10">
        <v>150</v>
      </c>
      <c r="F122" s="10"/>
      <c r="G122" s="10"/>
      <c r="H122" s="10">
        <v>1.5</v>
      </c>
      <c r="I122" s="10" t="s">
        <v>62</v>
      </c>
      <c r="J122" s="10">
        <v>450</v>
      </c>
      <c r="K122" s="10">
        <v>90</v>
      </c>
      <c r="L122" s="10">
        <v>600</v>
      </c>
      <c r="M122" s="1">
        <v>9</v>
      </c>
    </row>
    <row r="123" spans="1:40" x14ac:dyDescent="0.25">
      <c r="A123" t="str">
        <f t="shared" si="1"/>
        <v>LHB,125,X,1.5,450,90,900</v>
      </c>
      <c r="B123" s="10" t="s">
        <v>58</v>
      </c>
      <c r="C123" s="10">
        <v>125</v>
      </c>
      <c r="D123" s="10" t="s">
        <v>63</v>
      </c>
      <c r="E123" s="10">
        <v>150</v>
      </c>
      <c r="F123" s="10"/>
      <c r="G123" s="10"/>
      <c r="H123" s="10">
        <v>1.5</v>
      </c>
      <c r="I123" s="10" t="s">
        <v>62</v>
      </c>
      <c r="J123" s="10">
        <v>450</v>
      </c>
      <c r="K123" s="10">
        <v>90</v>
      </c>
      <c r="L123" s="10">
        <v>900</v>
      </c>
      <c r="M123" s="1">
        <v>11</v>
      </c>
      <c r="AB123" s="2"/>
      <c r="AC123" s="2"/>
      <c r="AD123" s="2"/>
      <c r="AE123" s="2"/>
      <c r="AF123" s="2"/>
      <c r="AG123" s="2"/>
      <c r="AH123" s="2"/>
      <c r="AI123" s="2"/>
      <c r="AJ123" s="2"/>
      <c r="AK123" s="2"/>
      <c r="AL123" s="2"/>
      <c r="AM123" s="2"/>
      <c r="AN123" s="2"/>
    </row>
    <row r="124" spans="1:40" x14ac:dyDescent="0.25">
      <c r="A124" t="str">
        <f t="shared" si="1"/>
        <v>LHB,125,X,1.5,600,90,600</v>
      </c>
      <c r="B124" s="10" t="s">
        <v>58</v>
      </c>
      <c r="C124" s="10">
        <v>125</v>
      </c>
      <c r="D124" s="10" t="s">
        <v>63</v>
      </c>
      <c r="E124" s="10">
        <v>150</v>
      </c>
      <c r="F124" s="10"/>
      <c r="G124" s="10"/>
      <c r="H124" s="10">
        <v>1.5</v>
      </c>
      <c r="I124" s="10" t="s">
        <v>62</v>
      </c>
      <c r="J124" s="10">
        <v>600</v>
      </c>
      <c r="K124" s="10">
        <v>90</v>
      </c>
      <c r="L124" s="10">
        <v>600</v>
      </c>
      <c r="M124" s="1">
        <v>10.4</v>
      </c>
    </row>
    <row r="125" spans="1:40" x14ac:dyDescent="0.25">
      <c r="A125" t="str">
        <f t="shared" si="1"/>
        <v>LHB,125,X,1.5,600,90,900</v>
      </c>
      <c r="B125" s="10" t="s">
        <v>58</v>
      </c>
      <c r="C125" s="10">
        <v>125</v>
      </c>
      <c r="D125" s="10" t="s">
        <v>63</v>
      </c>
      <c r="E125" s="10">
        <v>150</v>
      </c>
      <c r="F125" s="10"/>
      <c r="G125" s="10"/>
      <c r="H125" s="10">
        <v>1.5</v>
      </c>
      <c r="I125" s="10" t="s">
        <v>62</v>
      </c>
      <c r="J125" s="10">
        <v>600</v>
      </c>
      <c r="K125" s="10">
        <v>90</v>
      </c>
      <c r="L125" s="10">
        <v>900</v>
      </c>
      <c r="M125" s="1">
        <v>12.5</v>
      </c>
    </row>
    <row r="126" spans="1:40" x14ac:dyDescent="0.25">
      <c r="A126" t="str">
        <f t="shared" si="1"/>
        <v>LHB,125,X,1.5,750,90,600</v>
      </c>
      <c r="B126" s="10" t="s">
        <v>58</v>
      </c>
      <c r="C126" s="10">
        <v>125</v>
      </c>
      <c r="D126" s="10" t="s">
        <v>63</v>
      </c>
      <c r="E126" s="10">
        <v>150</v>
      </c>
      <c r="F126" s="10"/>
      <c r="G126" s="10"/>
      <c r="H126" s="10">
        <v>1.5</v>
      </c>
      <c r="I126" s="10" t="s">
        <v>62</v>
      </c>
      <c r="J126" s="10">
        <v>750</v>
      </c>
      <c r="K126" s="10">
        <v>90</v>
      </c>
      <c r="L126" s="10">
        <v>600</v>
      </c>
      <c r="M126" s="1">
        <v>12</v>
      </c>
    </row>
    <row r="127" spans="1:40" x14ac:dyDescent="0.25">
      <c r="A127" t="str">
        <f t="shared" si="1"/>
        <v>LHB,125,X,1.5,750,90,900</v>
      </c>
      <c r="B127" s="10" t="s">
        <v>58</v>
      </c>
      <c r="C127" s="10">
        <v>125</v>
      </c>
      <c r="D127" s="10" t="s">
        <v>63</v>
      </c>
      <c r="E127" s="10">
        <v>150</v>
      </c>
      <c r="F127" s="10"/>
      <c r="G127" s="10"/>
      <c r="H127" s="10">
        <v>1.5</v>
      </c>
      <c r="I127" s="10" t="s">
        <v>62</v>
      </c>
      <c r="J127" s="10">
        <v>750</v>
      </c>
      <c r="K127" s="10">
        <v>90</v>
      </c>
      <c r="L127" s="10">
        <v>900</v>
      </c>
      <c r="M127" s="1">
        <v>14</v>
      </c>
    </row>
    <row r="128" spans="1:40" x14ac:dyDescent="0.25">
      <c r="A128" t="str">
        <f t="shared" si="1"/>
        <v>LHB,125,X,1.5,900,90,600</v>
      </c>
      <c r="B128" s="10" t="s">
        <v>58</v>
      </c>
      <c r="C128" s="10">
        <v>125</v>
      </c>
      <c r="D128" s="10" t="s">
        <v>63</v>
      </c>
      <c r="E128" s="10">
        <v>150</v>
      </c>
      <c r="F128" s="10"/>
      <c r="G128" s="10"/>
      <c r="H128" s="10">
        <v>1.5</v>
      </c>
      <c r="I128" s="10" t="s">
        <v>62</v>
      </c>
      <c r="J128" s="10">
        <v>900</v>
      </c>
      <c r="K128" s="10">
        <v>90</v>
      </c>
      <c r="L128" s="10">
        <v>600</v>
      </c>
      <c r="M128" s="1">
        <v>13.5</v>
      </c>
    </row>
    <row r="129" spans="1:26" x14ac:dyDescent="0.25">
      <c r="A129" t="str">
        <f t="shared" si="1"/>
        <v>LHB,125,X,1.5,900,90,900</v>
      </c>
      <c r="B129" s="10" t="s">
        <v>58</v>
      </c>
      <c r="C129" s="10">
        <v>125</v>
      </c>
      <c r="D129" s="10" t="s">
        <v>63</v>
      </c>
      <c r="E129" s="10">
        <v>150</v>
      </c>
      <c r="F129" s="10"/>
      <c r="G129" s="10"/>
      <c r="H129" s="10">
        <v>1.5</v>
      </c>
      <c r="I129" s="10" t="s">
        <v>62</v>
      </c>
      <c r="J129" s="10">
        <v>900</v>
      </c>
      <c r="K129" s="10">
        <v>90</v>
      </c>
      <c r="L129" s="10">
        <v>900</v>
      </c>
      <c r="M129" s="1">
        <v>15.5</v>
      </c>
    </row>
    <row r="130" spans="1:26" x14ac:dyDescent="0.25">
      <c r="A130" t="str">
        <f t="shared" si="1"/>
        <v>LHB,125,X,1.5,150,60,600</v>
      </c>
      <c r="B130" s="10" t="s">
        <v>58</v>
      </c>
      <c r="C130" s="10">
        <v>125</v>
      </c>
      <c r="D130" s="10" t="s">
        <v>63</v>
      </c>
      <c r="E130" s="10">
        <v>150</v>
      </c>
      <c r="F130" s="10"/>
      <c r="G130" s="10"/>
      <c r="H130" s="10">
        <v>1.5</v>
      </c>
      <c r="I130" s="10" t="s">
        <v>62</v>
      </c>
      <c r="J130" s="10">
        <v>150</v>
      </c>
      <c r="K130" s="10">
        <v>60</v>
      </c>
      <c r="L130" s="10">
        <v>600</v>
      </c>
      <c r="M130" s="1">
        <v>4.4000000000000004</v>
      </c>
    </row>
    <row r="131" spans="1:26" x14ac:dyDescent="0.25">
      <c r="A131" t="str">
        <f t="shared" si="1"/>
        <v>LHB,125,X,1.5,150,60,900</v>
      </c>
      <c r="B131" s="10" t="s">
        <v>58</v>
      </c>
      <c r="C131" s="10">
        <v>125</v>
      </c>
      <c r="D131" s="10" t="s">
        <v>63</v>
      </c>
      <c r="E131" s="10">
        <v>150</v>
      </c>
      <c r="F131" s="10"/>
      <c r="G131" s="10"/>
      <c r="H131" s="10">
        <v>1.5</v>
      </c>
      <c r="I131" s="10" t="s">
        <v>62</v>
      </c>
      <c r="J131" s="10">
        <v>150</v>
      </c>
      <c r="K131" s="10">
        <v>60</v>
      </c>
      <c r="L131" s="10">
        <v>900</v>
      </c>
      <c r="M131" s="1">
        <v>5.8</v>
      </c>
    </row>
    <row r="132" spans="1:26" x14ac:dyDescent="0.25">
      <c r="A132" t="str">
        <f t="shared" si="1"/>
        <v>LHB,125,X,1.5,300,60,600</v>
      </c>
      <c r="B132" s="10" t="s">
        <v>58</v>
      </c>
      <c r="C132" s="10">
        <v>125</v>
      </c>
      <c r="D132" s="10" t="s">
        <v>63</v>
      </c>
      <c r="E132" s="10">
        <v>150</v>
      </c>
      <c r="F132" s="10"/>
      <c r="G132" s="10"/>
      <c r="H132" s="10">
        <v>1.5</v>
      </c>
      <c r="I132" s="10" t="s">
        <v>62</v>
      </c>
      <c r="J132" s="10">
        <v>300</v>
      </c>
      <c r="K132" s="10">
        <v>60</v>
      </c>
      <c r="L132" s="10">
        <v>600</v>
      </c>
      <c r="M132" s="1">
        <v>5.4</v>
      </c>
    </row>
    <row r="133" spans="1:26" x14ac:dyDescent="0.25">
      <c r="A133" t="str">
        <f t="shared" si="1"/>
        <v>LHB,125,X,1.5,300,60,900</v>
      </c>
      <c r="B133" s="10" t="s">
        <v>58</v>
      </c>
      <c r="C133" s="10">
        <v>125</v>
      </c>
      <c r="D133" s="10" t="s">
        <v>63</v>
      </c>
      <c r="E133" s="10">
        <v>150</v>
      </c>
      <c r="F133" s="10"/>
      <c r="G133" s="10"/>
      <c r="H133" s="10">
        <v>1.5</v>
      </c>
      <c r="I133" s="10" t="s">
        <v>62</v>
      </c>
      <c r="J133" s="10">
        <v>300</v>
      </c>
      <c r="K133" s="10">
        <v>60</v>
      </c>
      <c r="L133" s="10">
        <v>900</v>
      </c>
      <c r="M133" s="1">
        <v>6.8</v>
      </c>
    </row>
    <row r="134" spans="1:26" x14ac:dyDescent="0.25">
      <c r="A134" t="str">
        <f t="shared" ref="A134:A197" si="2">CONCATENATE(B134,",",C134,",",D134,",",H134,",",J134,",",K134,",",L134)</f>
        <v>LHB,125,X,1.5,450,60,600</v>
      </c>
      <c r="B134" s="10" t="s">
        <v>58</v>
      </c>
      <c r="C134" s="10">
        <v>125</v>
      </c>
      <c r="D134" s="10" t="s">
        <v>63</v>
      </c>
      <c r="E134" s="10">
        <v>150</v>
      </c>
      <c r="F134" s="10"/>
      <c r="G134" s="10"/>
      <c r="H134" s="10">
        <v>1.5</v>
      </c>
      <c r="I134" s="10" t="s">
        <v>62</v>
      </c>
      <c r="J134" s="10">
        <v>450</v>
      </c>
      <c r="K134" s="10">
        <v>60</v>
      </c>
      <c r="L134" s="10">
        <v>600</v>
      </c>
      <c r="M134" s="1">
        <v>6.4</v>
      </c>
    </row>
    <row r="135" spans="1:26" x14ac:dyDescent="0.25">
      <c r="A135" t="str">
        <f t="shared" si="2"/>
        <v>LHB,125,X,1.5,450,60,900</v>
      </c>
      <c r="B135" s="10" t="s">
        <v>58</v>
      </c>
      <c r="C135" s="10">
        <v>125</v>
      </c>
      <c r="D135" s="10" t="s">
        <v>63</v>
      </c>
      <c r="E135" s="10">
        <v>150</v>
      </c>
      <c r="F135" s="10"/>
      <c r="G135" s="10"/>
      <c r="H135" s="10">
        <v>1.5</v>
      </c>
      <c r="I135" s="10" t="s">
        <v>62</v>
      </c>
      <c r="J135" s="10">
        <v>450</v>
      </c>
      <c r="K135" s="10">
        <v>60</v>
      </c>
      <c r="L135" s="10">
        <v>900</v>
      </c>
      <c r="M135" s="1">
        <v>7.8</v>
      </c>
    </row>
    <row r="136" spans="1:26" x14ac:dyDescent="0.25">
      <c r="A136" t="str">
        <f t="shared" si="2"/>
        <v>LHB,125,X,1.5,600,60,600</v>
      </c>
      <c r="B136" s="10" t="s">
        <v>58</v>
      </c>
      <c r="C136" s="10">
        <v>125</v>
      </c>
      <c r="D136" s="10" t="s">
        <v>63</v>
      </c>
      <c r="E136" s="10">
        <v>150</v>
      </c>
      <c r="F136" s="10"/>
      <c r="G136" s="10"/>
      <c r="H136" s="10">
        <v>1.5</v>
      </c>
      <c r="I136" s="10" t="s">
        <v>62</v>
      </c>
      <c r="J136" s="10">
        <v>600</v>
      </c>
      <c r="K136" s="10">
        <v>60</v>
      </c>
      <c r="L136" s="10">
        <v>600</v>
      </c>
      <c r="M136" s="1">
        <v>7.4</v>
      </c>
    </row>
    <row r="137" spans="1:26" x14ac:dyDescent="0.25">
      <c r="A137" t="str">
        <f t="shared" si="2"/>
        <v>LHB,125,X,1.5,600,60,900</v>
      </c>
      <c r="B137" s="10" t="s">
        <v>58</v>
      </c>
      <c r="C137" s="10">
        <v>125</v>
      </c>
      <c r="D137" s="10" t="s">
        <v>63</v>
      </c>
      <c r="E137" s="10">
        <v>150</v>
      </c>
      <c r="F137" s="10"/>
      <c r="G137" s="10"/>
      <c r="H137" s="10">
        <v>1.5</v>
      </c>
      <c r="I137" s="10" t="s">
        <v>62</v>
      </c>
      <c r="J137" s="10">
        <v>600</v>
      </c>
      <c r="K137" s="10">
        <v>60</v>
      </c>
      <c r="L137" s="10">
        <v>900</v>
      </c>
      <c r="M137" s="1">
        <v>8.8000000000000007</v>
      </c>
    </row>
    <row r="138" spans="1:26" x14ac:dyDescent="0.25">
      <c r="A138" t="str">
        <f t="shared" si="2"/>
        <v>LHB,125,X,1.5,750,60,600</v>
      </c>
      <c r="B138" s="10" t="s">
        <v>58</v>
      </c>
      <c r="C138" s="10">
        <v>125</v>
      </c>
      <c r="D138" s="10" t="s">
        <v>63</v>
      </c>
      <c r="E138" s="10">
        <v>150</v>
      </c>
      <c r="F138" s="10"/>
      <c r="G138" s="10"/>
      <c r="H138" s="10">
        <v>1.5</v>
      </c>
      <c r="I138" s="10" t="s">
        <v>62</v>
      </c>
      <c r="J138" s="10">
        <v>750</v>
      </c>
      <c r="K138" s="10">
        <v>60</v>
      </c>
      <c r="L138" s="10">
        <v>600</v>
      </c>
      <c r="M138" s="1">
        <v>8.4</v>
      </c>
    </row>
    <row r="139" spans="1:26" x14ac:dyDescent="0.25">
      <c r="A139" t="str">
        <f t="shared" si="2"/>
        <v>LHB,125,X,1.5,750,60,900</v>
      </c>
      <c r="B139" s="10" t="s">
        <v>58</v>
      </c>
      <c r="C139" s="10">
        <v>125</v>
      </c>
      <c r="D139" s="10" t="s">
        <v>63</v>
      </c>
      <c r="E139" s="10">
        <v>150</v>
      </c>
      <c r="F139" s="10"/>
      <c r="G139" s="10"/>
      <c r="H139" s="10">
        <v>1.5</v>
      </c>
      <c r="I139" s="10" t="s">
        <v>62</v>
      </c>
      <c r="J139" s="10">
        <v>750</v>
      </c>
      <c r="K139" s="10">
        <v>60</v>
      </c>
      <c r="L139" s="10">
        <v>900</v>
      </c>
      <c r="M139" s="1">
        <v>9.8000000000000007</v>
      </c>
    </row>
    <row r="140" spans="1:26" x14ac:dyDescent="0.25">
      <c r="A140" t="str">
        <f t="shared" si="2"/>
        <v>LHB,125,X,1.5,900,60,600</v>
      </c>
      <c r="B140" s="10" t="s">
        <v>58</v>
      </c>
      <c r="C140" s="10">
        <v>125</v>
      </c>
      <c r="D140" s="10" t="s">
        <v>63</v>
      </c>
      <c r="E140" s="10">
        <v>150</v>
      </c>
      <c r="F140" s="10"/>
      <c r="G140" s="10"/>
      <c r="H140" s="10">
        <v>1.5</v>
      </c>
      <c r="I140" s="10" t="s">
        <v>62</v>
      </c>
      <c r="J140" s="10">
        <v>900</v>
      </c>
      <c r="K140" s="10">
        <v>60</v>
      </c>
      <c r="L140" s="10">
        <v>600</v>
      </c>
      <c r="M140" s="1">
        <v>9.4</v>
      </c>
    </row>
    <row r="141" spans="1:26" x14ac:dyDescent="0.25">
      <c r="A141" t="str">
        <f t="shared" si="2"/>
        <v>LHB,125,X,1.5,900,60,900</v>
      </c>
      <c r="B141" s="10" t="s">
        <v>58</v>
      </c>
      <c r="C141" s="10">
        <v>125</v>
      </c>
      <c r="D141" s="10" t="s">
        <v>63</v>
      </c>
      <c r="E141" s="10">
        <v>150</v>
      </c>
      <c r="F141" s="10"/>
      <c r="G141" s="10"/>
      <c r="H141" s="10">
        <v>1.5</v>
      </c>
      <c r="I141" s="10" t="s">
        <v>62</v>
      </c>
      <c r="J141" s="10">
        <v>900</v>
      </c>
      <c r="K141" s="10">
        <v>60</v>
      </c>
      <c r="L141" s="10">
        <v>900</v>
      </c>
      <c r="M141" s="1">
        <v>10.8</v>
      </c>
    </row>
    <row r="142" spans="1:26" x14ac:dyDescent="0.25">
      <c r="A142" t="str">
        <f t="shared" si="2"/>
        <v>LHB,125,X,1.5,150,45,600</v>
      </c>
      <c r="B142" s="10" t="s">
        <v>58</v>
      </c>
      <c r="C142" s="10">
        <v>125</v>
      </c>
      <c r="D142" s="10" t="s">
        <v>63</v>
      </c>
      <c r="E142" s="10">
        <v>150</v>
      </c>
      <c r="F142" s="10"/>
      <c r="G142" s="10"/>
      <c r="H142" s="10">
        <v>1.5</v>
      </c>
      <c r="I142" s="10" t="s">
        <v>62</v>
      </c>
      <c r="J142" s="10">
        <v>150</v>
      </c>
      <c r="K142" s="10">
        <v>45</v>
      </c>
      <c r="L142" s="10">
        <v>600</v>
      </c>
      <c r="M142" s="1">
        <v>3</v>
      </c>
    </row>
    <row r="143" spans="1:26" x14ac:dyDescent="0.25">
      <c r="A143" t="str">
        <f t="shared" si="2"/>
        <v>LHB,125,X,1.5,150,45,900</v>
      </c>
      <c r="B143" s="10" t="s">
        <v>58</v>
      </c>
      <c r="C143" s="10">
        <v>125</v>
      </c>
      <c r="D143" s="10" t="s">
        <v>63</v>
      </c>
      <c r="E143" s="10">
        <v>150</v>
      </c>
      <c r="F143" s="10"/>
      <c r="G143" s="10"/>
      <c r="H143" s="10">
        <v>1.5</v>
      </c>
      <c r="I143" s="10" t="s">
        <v>62</v>
      </c>
      <c r="J143" s="10">
        <v>150</v>
      </c>
      <c r="K143" s="10">
        <v>45</v>
      </c>
      <c r="L143" s="10">
        <v>900</v>
      </c>
      <c r="M143" s="1">
        <v>4.0999999999999996</v>
      </c>
      <c r="N143" s="5"/>
      <c r="O143" s="5"/>
      <c r="P143" s="5"/>
      <c r="Q143" s="5"/>
      <c r="R143" s="5"/>
      <c r="S143" s="5"/>
      <c r="T143" s="5"/>
      <c r="U143" s="5"/>
      <c r="V143" s="5"/>
      <c r="W143" s="5"/>
      <c r="X143" s="5"/>
      <c r="Y143" s="5"/>
      <c r="Z143" s="5"/>
    </row>
    <row r="144" spans="1:26" x14ac:dyDescent="0.25">
      <c r="A144" t="str">
        <f t="shared" si="2"/>
        <v>LHB,125,X,1.5,300,45,600</v>
      </c>
      <c r="B144" s="10" t="s">
        <v>58</v>
      </c>
      <c r="C144" s="10">
        <v>125</v>
      </c>
      <c r="D144" s="10" t="s">
        <v>63</v>
      </c>
      <c r="E144" s="10">
        <v>150</v>
      </c>
      <c r="F144" s="10"/>
      <c r="G144" s="10"/>
      <c r="H144" s="10">
        <v>1.5</v>
      </c>
      <c r="I144" s="10" t="s">
        <v>62</v>
      </c>
      <c r="J144" s="10">
        <v>300</v>
      </c>
      <c r="K144" s="10">
        <v>45</v>
      </c>
      <c r="L144" s="10">
        <v>600</v>
      </c>
      <c r="M144" s="1">
        <v>3.8</v>
      </c>
      <c r="N144" s="5"/>
      <c r="O144" s="5"/>
      <c r="P144" s="5"/>
      <c r="Q144" s="5"/>
      <c r="R144" s="5"/>
      <c r="S144" s="5"/>
      <c r="T144" s="5"/>
      <c r="U144" s="5"/>
      <c r="V144" s="5"/>
      <c r="W144" s="5"/>
      <c r="X144" s="5"/>
      <c r="Y144" s="5"/>
      <c r="Z144" s="5"/>
    </row>
    <row r="145" spans="1:26" x14ac:dyDescent="0.25">
      <c r="A145" t="str">
        <f t="shared" si="2"/>
        <v>LHB,125,X,1.5,300,45,900</v>
      </c>
      <c r="B145" s="10" t="s">
        <v>58</v>
      </c>
      <c r="C145" s="10">
        <v>125</v>
      </c>
      <c r="D145" s="10" t="s">
        <v>63</v>
      </c>
      <c r="E145" s="10">
        <v>150</v>
      </c>
      <c r="F145" s="10"/>
      <c r="G145" s="10"/>
      <c r="H145" s="10">
        <v>1.5</v>
      </c>
      <c r="I145" s="10" t="s">
        <v>62</v>
      </c>
      <c r="J145" s="10">
        <v>300</v>
      </c>
      <c r="K145" s="10">
        <v>45</v>
      </c>
      <c r="L145" s="10">
        <v>900</v>
      </c>
      <c r="M145" s="1">
        <v>4.9000000000000004</v>
      </c>
      <c r="N145" s="5"/>
      <c r="O145" s="5"/>
      <c r="P145" s="5"/>
      <c r="Q145" s="5"/>
      <c r="R145" s="5"/>
      <c r="S145" s="5"/>
      <c r="T145" s="5"/>
      <c r="U145" s="5"/>
      <c r="V145" s="5"/>
      <c r="W145" s="5"/>
      <c r="X145" s="5"/>
      <c r="Y145" s="5"/>
      <c r="Z145" s="5"/>
    </row>
    <row r="146" spans="1:26" x14ac:dyDescent="0.25">
      <c r="A146" t="str">
        <f t="shared" si="2"/>
        <v>LHB,125,X,1.5,450,45,600</v>
      </c>
      <c r="B146" s="10" t="s">
        <v>58</v>
      </c>
      <c r="C146" s="10">
        <v>125</v>
      </c>
      <c r="D146" s="10" t="s">
        <v>63</v>
      </c>
      <c r="E146" s="10">
        <v>150</v>
      </c>
      <c r="F146" s="10"/>
      <c r="G146" s="10"/>
      <c r="H146" s="10">
        <v>1.5</v>
      </c>
      <c r="I146" s="10" t="s">
        <v>62</v>
      </c>
      <c r="J146" s="10">
        <v>450</v>
      </c>
      <c r="K146" s="10">
        <v>45</v>
      </c>
      <c r="L146" s="10">
        <v>600</v>
      </c>
      <c r="M146" s="1">
        <v>4.5999999999999996</v>
      </c>
      <c r="O146" s="5"/>
      <c r="P146" s="5"/>
      <c r="Q146" s="5"/>
      <c r="R146" s="5"/>
      <c r="S146" s="5"/>
      <c r="T146" s="5"/>
      <c r="U146" s="5"/>
      <c r="V146" s="5"/>
      <c r="W146" s="5"/>
      <c r="X146" s="5"/>
      <c r="Y146" s="5"/>
      <c r="Z146" s="5"/>
    </row>
    <row r="147" spans="1:26" x14ac:dyDescent="0.25">
      <c r="A147" t="str">
        <f t="shared" si="2"/>
        <v>LHB,125,X,1.5,450,45,900</v>
      </c>
      <c r="B147" s="10" t="s">
        <v>58</v>
      </c>
      <c r="C147" s="10">
        <v>125</v>
      </c>
      <c r="D147" s="10" t="s">
        <v>63</v>
      </c>
      <c r="E147" s="10">
        <v>150</v>
      </c>
      <c r="F147" s="10"/>
      <c r="G147" s="10"/>
      <c r="H147" s="10">
        <v>1.5</v>
      </c>
      <c r="I147" s="10" t="s">
        <v>62</v>
      </c>
      <c r="J147" s="10">
        <v>450</v>
      </c>
      <c r="K147" s="10">
        <v>45</v>
      </c>
      <c r="L147" s="10">
        <v>900</v>
      </c>
      <c r="M147" s="1">
        <v>5.6</v>
      </c>
      <c r="O147" s="5"/>
      <c r="P147" s="5"/>
      <c r="Q147" s="5"/>
      <c r="R147" s="5"/>
      <c r="S147" s="5"/>
      <c r="T147" s="5"/>
      <c r="U147" s="5"/>
      <c r="V147" s="5"/>
      <c r="W147" s="5"/>
      <c r="X147" s="5"/>
      <c r="Y147" s="5"/>
      <c r="Z147" s="5"/>
    </row>
    <row r="148" spans="1:26" x14ac:dyDescent="0.25">
      <c r="A148" t="str">
        <f t="shared" si="2"/>
        <v>LHB,125,X,1.5,600,45,600</v>
      </c>
      <c r="B148" s="10" t="s">
        <v>58</v>
      </c>
      <c r="C148" s="10">
        <v>125</v>
      </c>
      <c r="D148" s="10" t="s">
        <v>63</v>
      </c>
      <c r="E148" s="10">
        <v>150</v>
      </c>
      <c r="F148" s="10"/>
      <c r="G148" s="10"/>
      <c r="H148" s="10">
        <v>1.5</v>
      </c>
      <c r="I148" s="10" t="s">
        <v>62</v>
      </c>
      <c r="J148" s="10">
        <v>600</v>
      </c>
      <c r="K148" s="10">
        <v>45</v>
      </c>
      <c r="L148" s="10">
        <v>600</v>
      </c>
      <c r="M148" s="1">
        <v>5.3</v>
      </c>
      <c r="O148" s="5"/>
      <c r="P148" s="5"/>
      <c r="Q148" s="5"/>
      <c r="R148" s="5"/>
      <c r="S148" s="5"/>
      <c r="T148" s="5"/>
      <c r="U148" s="5"/>
      <c r="V148" s="5"/>
      <c r="W148" s="5"/>
      <c r="X148" s="5"/>
      <c r="Y148" s="5"/>
      <c r="Z148" s="5"/>
    </row>
    <row r="149" spans="1:26" x14ac:dyDescent="0.25">
      <c r="A149" t="str">
        <f t="shared" si="2"/>
        <v>LHB,125,X,1.5,600,45,900</v>
      </c>
      <c r="B149" s="10" t="s">
        <v>58</v>
      </c>
      <c r="C149" s="10">
        <v>125</v>
      </c>
      <c r="D149" s="10" t="s">
        <v>63</v>
      </c>
      <c r="E149" s="10">
        <v>150</v>
      </c>
      <c r="F149" s="10"/>
      <c r="G149" s="10"/>
      <c r="H149" s="10">
        <v>1.5</v>
      </c>
      <c r="I149" s="10" t="s">
        <v>62</v>
      </c>
      <c r="J149" s="10">
        <v>600</v>
      </c>
      <c r="K149" s="10">
        <v>45</v>
      </c>
      <c r="L149" s="10">
        <v>900</v>
      </c>
      <c r="M149" s="1">
        <v>6.4</v>
      </c>
    </row>
    <row r="150" spans="1:26" x14ac:dyDescent="0.25">
      <c r="A150" t="str">
        <f t="shared" si="2"/>
        <v>LHB,125,X,1.5,750,45,600</v>
      </c>
      <c r="B150" s="10" t="s">
        <v>58</v>
      </c>
      <c r="C150" s="10">
        <v>125</v>
      </c>
      <c r="D150" s="10" t="s">
        <v>63</v>
      </c>
      <c r="E150" s="10">
        <v>150</v>
      </c>
      <c r="F150" s="10"/>
      <c r="G150" s="10"/>
      <c r="H150" s="10">
        <v>1.5</v>
      </c>
      <c r="I150" s="10" t="s">
        <v>62</v>
      </c>
      <c r="J150" s="10">
        <v>750</v>
      </c>
      <c r="K150" s="10">
        <v>45</v>
      </c>
      <c r="L150" s="10">
        <v>600</v>
      </c>
      <c r="M150" s="1">
        <v>6.1</v>
      </c>
    </row>
    <row r="151" spans="1:26" x14ac:dyDescent="0.25">
      <c r="A151" t="str">
        <f t="shared" si="2"/>
        <v>LHB,125,X,1.5,750,45,900</v>
      </c>
      <c r="B151" s="10" t="s">
        <v>58</v>
      </c>
      <c r="C151" s="10">
        <v>125</v>
      </c>
      <c r="D151" s="10" t="s">
        <v>63</v>
      </c>
      <c r="E151" s="10">
        <v>150</v>
      </c>
      <c r="F151" s="10"/>
      <c r="G151" s="10"/>
      <c r="H151" s="10">
        <v>1.5</v>
      </c>
      <c r="I151" s="10" t="s">
        <v>62</v>
      </c>
      <c r="J151" s="10">
        <v>750</v>
      </c>
      <c r="K151" s="10">
        <v>45</v>
      </c>
      <c r="L151" s="10">
        <v>900</v>
      </c>
      <c r="M151" s="1">
        <v>7.1</v>
      </c>
    </row>
    <row r="152" spans="1:26" x14ac:dyDescent="0.25">
      <c r="A152" t="str">
        <f t="shared" si="2"/>
        <v>LHB,125,X,1.5,900,45,600</v>
      </c>
      <c r="B152" s="10" t="s">
        <v>58</v>
      </c>
      <c r="C152" s="10">
        <v>125</v>
      </c>
      <c r="D152" s="10" t="s">
        <v>63</v>
      </c>
      <c r="E152" s="10">
        <v>150</v>
      </c>
      <c r="F152" s="10"/>
      <c r="G152" s="10"/>
      <c r="H152" s="10">
        <v>1.5</v>
      </c>
      <c r="I152" s="10" t="s">
        <v>62</v>
      </c>
      <c r="J152" s="10">
        <v>900</v>
      </c>
      <c r="K152" s="10">
        <v>45</v>
      </c>
      <c r="L152" s="10">
        <v>600</v>
      </c>
      <c r="M152" s="1">
        <v>6.8</v>
      </c>
    </row>
    <row r="153" spans="1:26" x14ac:dyDescent="0.25">
      <c r="A153" t="str">
        <f t="shared" si="2"/>
        <v>LHB,125,X,1.5,900,45,900</v>
      </c>
      <c r="B153" s="10" t="s">
        <v>58</v>
      </c>
      <c r="C153" s="10">
        <v>125</v>
      </c>
      <c r="D153" s="10" t="s">
        <v>63</v>
      </c>
      <c r="E153" s="10">
        <v>150</v>
      </c>
      <c r="F153" s="10"/>
      <c r="G153" s="10"/>
      <c r="H153" s="10">
        <v>1.5</v>
      </c>
      <c r="I153" s="10" t="s">
        <v>62</v>
      </c>
      <c r="J153" s="10">
        <v>900</v>
      </c>
      <c r="K153" s="10">
        <v>45</v>
      </c>
      <c r="L153" s="10">
        <v>900</v>
      </c>
      <c r="M153" s="1">
        <v>7.9</v>
      </c>
    </row>
    <row r="154" spans="1:26" x14ac:dyDescent="0.25">
      <c r="A154" t="str">
        <f t="shared" si="2"/>
        <v>LHB,125,X,1.5,150,30,600</v>
      </c>
      <c r="B154" s="10" t="s">
        <v>58</v>
      </c>
      <c r="C154" s="10">
        <v>125</v>
      </c>
      <c r="D154" s="10" t="s">
        <v>63</v>
      </c>
      <c r="E154" s="10">
        <v>150</v>
      </c>
      <c r="F154" s="10"/>
      <c r="G154" s="10"/>
      <c r="H154" s="10">
        <v>1.5</v>
      </c>
      <c r="I154" s="10" t="s">
        <v>62</v>
      </c>
      <c r="J154" s="10">
        <v>150</v>
      </c>
      <c r="K154" s="10">
        <v>30</v>
      </c>
      <c r="L154" s="10">
        <v>600</v>
      </c>
      <c r="M154" s="1">
        <v>2.1</v>
      </c>
    </row>
    <row r="155" spans="1:26" x14ac:dyDescent="0.25">
      <c r="A155" t="str">
        <f t="shared" si="2"/>
        <v>LHB,125,X,1.5,150,30,900</v>
      </c>
      <c r="B155" s="10" t="s">
        <v>58</v>
      </c>
      <c r="C155" s="10">
        <v>125</v>
      </c>
      <c r="D155" s="10" t="s">
        <v>63</v>
      </c>
      <c r="E155" s="10">
        <v>150</v>
      </c>
      <c r="F155" s="10"/>
      <c r="G155" s="10"/>
      <c r="H155" s="10">
        <v>1.5</v>
      </c>
      <c r="I155" s="10" t="s">
        <v>62</v>
      </c>
      <c r="J155" s="10">
        <v>150</v>
      </c>
      <c r="K155" s="10">
        <v>30</v>
      </c>
      <c r="L155" s="10">
        <v>900</v>
      </c>
      <c r="M155" s="1">
        <v>2.8</v>
      </c>
    </row>
    <row r="156" spans="1:26" x14ac:dyDescent="0.25">
      <c r="A156" t="str">
        <f t="shared" si="2"/>
        <v>LHB,125,X,1.5,300,30,600</v>
      </c>
      <c r="B156" s="10" t="s">
        <v>58</v>
      </c>
      <c r="C156" s="10">
        <v>125</v>
      </c>
      <c r="D156" s="10" t="s">
        <v>63</v>
      </c>
      <c r="E156" s="10">
        <v>150</v>
      </c>
      <c r="F156" s="10"/>
      <c r="G156" s="10"/>
      <c r="H156" s="10">
        <v>1.5</v>
      </c>
      <c r="I156" s="10" t="s">
        <v>62</v>
      </c>
      <c r="J156" s="10">
        <v>300</v>
      </c>
      <c r="K156" s="10">
        <v>30</v>
      </c>
      <c r="L156" s="10">
        <v>600</v>
      </c>
      <c r="M156" s="1">
        <v>2.1</v>
      </c>
    </row>
    <row r="157" spans="1:26" x14ac:dyDescent="0.25">
      <c r="A157" t="str">
        <f t="shared" si="2"/>
        <v>LHB,125,X,1.5,300,30,900</v>
      </c>
      <c r="B157" s="10" t="s">
        <v>58</v>
      </c>
      <c r="C157" s="10">
        <v>125</v>
      </c>
      <c r="D157" s="10" t="s">
        <v>63</v>
      </c>
      <c r="E157" s="10">
        <v>150</v>
      </c>
      <c r="F157" s="10"/>
      <c r="G157" s="10"/>
      <c r="H157" s="10">
        <v>1.5</v>
      </c>
      <c r="I157" s="10" t="s">
        <v>62</v>
      </c>
      <c r="J157" s="10">
        <v>300</v>
      </c>
      <c r="K157" s="10">
        <v>30</v>
      </c>
      <c r="L157" s="10">
        <v>900</v>
      </c>
      <c r="M157" s="1">
        <v>2.8</v>
      </c>
    </row>
    <row r="158" spans="1:26" x14ac:dyDescent="0.25">
      <c r="A158" t="str">
        <f t="shared" si="2"/>
        <v>LHB,125,X,1.5,450,30,600</v>
      </c>
      <c r="B158" s="10" t="s">
        <v>58</v>
      </c>
      <c r="C158" s="10">
        <v>125</v>
      </c>
      <c r="D158" s="10" t="s">
        <v>63</v>
      </c>
      <c r="E158" s="10">
        <v>150</v>
      </c>
      <c r="F158" s="10"/>
      <c r="G158" s="10"/>
      <c r="H158" s="10">
        <v>1.5</v>
      </c>
      <c r="I158" s="10" t="s">
        <v>62</v>
      </c>
      <c r="J158" s="10">
        <v>450</v>
      </c>
      <c r="K158" s="10">
        <v>30</v>
      </c>
      <c r="L158" s="10">
        <v>600</v>
      </c>
      <c r="M158" s="1">
        <v>3.1</v>
      </c>
    </row>
    <row r="159" spans="1:26" x14ac:dyDescent="0.25">
      <c r="A159" t="str">
        <f t="shared" si="2"/>
        <v>LHB,125,X,1.5,450,30,900</v>
      </c>
      <c r="B159" s="10" t="s">
        <v>58</v>
      </c>
      <c r="C159" s="10">
        <v>125</v>
      </c>
      <c r="D159" s="10" t="s">
        <v>63</v>
      </c>
      <c r="E159" s="10">
        <v>150</v>
      </c>
      <c r="F159" s="10"/>
      <c r="G159" s="10"/>
      <c r="H159" s="10">
        <v>1.5</v>
      </c>
      <c r="I159" s="10" t="s">
        <v>62</v>
      </c>
      <c r="J159" s="10">
        <v>450</v>
      </c>
      <c r="K159" s="10">
        <v>30</v>
      </c>
      <c r="L159" s="10">
        <v>900</v>
      </c>
      <c r="M159" s="1">
        <v>3.8</v>
      </c>
    </row>
    <row r="160" spans="1:26" x14ac:dyDescent="0.25">
      <c r="A160" t="str">
        <f t="shared" si="2"/>
        <v>LHB,125,X,1.5,600,30,600</v>
      </c>
      <c r="B160" s="10" t="s">
        <v>58</v>
      </c>
      <c r="C160" s="10">
        <v>125</v>
      </c>
      <c r="D160" s="10" t="s">
        <v>63</v>
      </c>
      <c r="E160" s="10">
        <v>150</v>
      </c>
      <c r="F160" s="10"/>
      <c r="G160" s="10"/>
      <c r="H160" s="10">
        <v>1.5</v>
      </c>
      <c r="I160" s="10" t="s">
        <v>62</v>
      </c>
      <c r="J160" s="10">
        <v>600</v>
      </c>
      <c r="K160" s="10">
        <v>30</v>
      </c>
      <c r="L160" s="10">
        <v>600</v>
      </c>
      <c r="M160" s="1">
        <v>3.6</v>
      </c>
    </row>
    <row r="161" spans="1:28" x14ac:dyDescent="0.25">
      <c r="A161" t="str">
        <f t="shared" si="2"/>
        <v>LHB,125,X,1.5,600,30,900</v>
      </c>
      <c r="B161" s="10" t="s">
        <v>58</v>
      </c>
      <c r="C161" s="10">
        <v>125</v>
      </c>
      <c r="D161" s="10" t="s">
        <v>63</v>
      </c>
      <c r="E161" s="10">
        <v>150</v>
      </c>
      <c r="F161" s="10"/>
      <c r="G161" s="10"/>
      <c r="H161" s="10">
        <v>1.5</v>
      </c>
      <c r="I161" s="10" t="s">
        <v>62</v>
      </c>
      <c r="J161" s="10">
        <v>600</v>
      </c>
      <c r="K161" s="10">
        <v>30</v>
      </c>
      <c r="L161" s="10">
        <v>900</v>
      </c>
      <c r="M161" s="1">
        <v>4.3</v>
      </c>
    </row>
    <row r="162" spans="1:28" x14ac:dyDescent="0.25">
      <c r="A162" t="str">
        <f t="shared" si="2"/>
        <v>LHB,125,X,1.5,750,30,600</v>
      </c>
      <c r="B162" s="10" t="s">
        <v>58</v>
      </c>
      <c r="C162" s="10">
        <v>125</v>
      </c>
      <c r="D162" s="10" t="s">
        <v>63</v>
      </c>
      <c r="E162" s="10">
        <v>150</v>
      </c>
      <c r="F162" s="10"/>
      <c r="G162" s="10"/>
      <c r="H162" s="10">
        <v>1.5</v>
      </c>
      <c r="I162" s="10" t="s">
        <v>62</v>
      </c>
      <c r="J162" s="10">
        <v>750</v>
      </c>
      <c r="K162" s="10">
        <v>30</v>
      </c>
      <c r="L162" s="10">
        <v>600</v>
      </c>
      <c r="M162" s="1">
        <v>4.2</v>
      </c>
    </row>
    <row r="163" spans="1:28" x14ac:dyDescent="0.25">
      <c r="A163" t="str">
        <f t="shared" si="2"/>
        <v>LHB,125,X,1.5,750,30,900</v>
      </c>
      <c r="B163" s="10" t="s">
        <v>58</v>
      </c>
      <c r="C163" s="10">
        <v>125</v>
      </c>
      <c r="D163" s="10" t="s">
        <v>63</v>
      </c>
      <c r="E163" s="10">
        <v>150</v>
      </c>
      <c r="F163" s="10"/>
      <c r="G163" s="10"/>
      <c r="H163" s="10">
        <v>1.5</v>
      </c>
      <c r="I163" s="10" t="s">
        <v>62</v>
      </c>
      <c r="J163" s="10">
        <v>750</v>
      </c>
      <c r="K163" s="10">
        <v>30</v>
      </c>
      <c r="L163" s="10">
        <v>900</v>
      </c>
      <c r="M163" s="1">
        <v>4.8</v>
      </c>
    </row>
    <row r="164" spans="1:28" x14ac:dyDescent="0.25">
      <c r="A164" t="str">
        <f t="shared" si="2"/>
        <v>LHB,125,X,1.5,900,30,600</v>
      </c>
      <c r="B164" s="10" t="s">
        <v>58</v>
      </c>
      <c r="C164" s="10">
        <v>125</v>
      </c>
      <c r="D164" s="10" t="s">
        <v>63</v>
      </c>
      <c r="E164" s="10">
        <v>150</v>
      </c>
      <c r="F164" s="10"/>
      <c r="G164" s="10"/>
      <c r="H164" s="10">
        <v>1.5</v>
      </c>
      <c r="I164" s="10" t="s">
        <v>62</v>
      </c>
      <c r="J164" s="10">
        <v>900</v>
      </c>
      <c r="K164" s="10">
        <v>30</v>
      </c>
      <c r="L164" s="10">
        <v>600</v>
      </c>
      <c r="M164" s="1">
        <v>4.5999999999999996</v>
      </c>
    </row>
    <row r="165" spans="1:28" x14ac:dyDescent="0.25">
      <c r="A165" t="str">
        <f t="shared" si="2"/>
        <v>LHB,150,X,1.5,900,30,900</v>
      </c>
      <c r="B165" s="10" t="s">
        <v>58</v>
      </c>
      <c r="C165" s="10">
        <v>150</v>
      </c>
      <c r="D165" s="10" t="s">
        <v>63</v>
      </c>
      <c r="E165" s="10">
        <v>150</v>
      </c>
      <c r="F165" s="10"/>
      <c r="G165" s="10"/>
      <c r="H165" s="10">
        <v>1.5</v>
      </c>
      <c r="I165" s="10" t="s">
        <v>62</v>
      </c>
      <c r="J165" s="10">
        <v>900</v>
      </c>
      <c r="K165" s="10">
        <v>30</v>
      </c>
      <c r="L165" s="10">
        <v>900</v>
      </c>
      <c r="M165" s="1">
        <v>5.3</v>
      </c>
    </row>
    <row r="166" spans="1:28" x14ac:dyDescent="0.25">
      <c r="A166" t="str">
        <f t="shared" si="2"/>
        <v>LHB,150,X,1.5,150,90,600</v>
      </c>
      <c r="B166" s="10" t="s">
        <v>58</v>
      </c>
      <c r="C166" s="10">
        <v>150</v>
      </c>
      <c r="D166" s="10" t="s">
        <v>63</v>
      </c>
      <c r="E166" s="10">
        <v>150</v>
      </c>
      <c r="F166" s="10"/>
      <c r="G166" s="10"/>
      <c r="H166" s="10">
        <v>1.5</v>
      </c>
      <c r="I166" s="10" t="s">
        <v>62</v>
      </c>
      <c r="J166" s="10">
        <v>150</v>
      </c>
      <c r="K166" s="10">
        <v>90</v>
      </c>
      <c r="L166" s="10">
        <v>600</v>
      </c>
      <c r="M166" s="1">
        <v>6.5</v>
      </c>
      <c r="N166" s="5"/>
      <c r="O166" s="5"/>
      <c r="P166" s="5"/>
      <c r="Q166" s="5"/>
      <c r="R166" s="5"/>
      <c r="S166" s="5"/>
      <c r="T166" s="5"/>
      <c r="U166" s="5"/>
      <c r="V166" s="5"/>
      <c r="W166" s="5"/>
      <c r="X166" s="5"/>
      <c r="Y166" s="5"/>
      <c r="Z166" s="5"/>
      <c r="AA166" s="5"/>
      <c r="AB166" s="5"/>
    </row>
    <row r="167" spans="1:28" x14ac:dyDescent="0.25">
      <c r="A167" t="str">
        <f t="shared" si="2"/>
        <v>LHB,150,X,1.5,150,90,900</v>
      </c>
      <c r="B167" s="10" t="s">
        <v>58</v>
      </c>
      <c r="C167" s="10">
        <v>150</v>
      </c>
      <c r="D167" s="10" t="s">
        <v>63</v>
      </c>
      <c r="E167" s="10">
        <v>150</v>
      </c>
      <c r="F167" s="10"/>
      <c r="G167" s="10"/>
      <c r="H167" s="10">
        <v>1.5</v>
      </c>
      <c r="I167" s="10" t="s">
        <v>62</v>
      </c>
      <c r="J167" s="10">
        <v>150</v>
      </c>
      <c r="K167" s="10">
        <v>90</v>
      </c>
      <c r="L167" s="10">
        <v>900</v>
      </c>
      <c r="M167" s="1">
        <v>8.9</v>
      </c>
      <c r="N167" s="5"/>
      <c r="O167" s="5"/>
      <c r="P167" s="5"/>
      <c r="Q167" s="5"/>
      <c r="R167" s="5"/>
      <c r="S167" s="5"/>
      <c r="T167" s="5"/>
      <c r="U167" s="5"/>
      <c r="V167" s="5"/>
      <c r="W167" s="5"/>
      <c r="X167" s="5"/>
      <c r="Y167" s="5"/>
      <c r="Z167" s="5"/>
      <c r="AA167" s="5"/>
      <c r="AB167" s="5"/>
    </row>
    <row r="168" spans="1:28" x14ac:dyDescent="0.25">
      <c r="A168" t="str">
        <f t="shared" si="2"/>
        <v>LHB,150,X,1.5,300,90,600</v>
      </c>
      <c r="B168" s="10" t="s">
        <v>58</v>
      </c>
      <c r="C168" s="10">
        <v>150</v>
      </c>
      <c r="D168" s="10" t="s">
        <v>63</v>
      </c>
      <c r="E168" s="10">
        <v>150</v>
      </c>
      <c r="F168" s="10"/>
      <c r="G168" s="10"/>
      <c r="H168" s="10">
        <v>1.5</v>
      </c>
      <c r="I168" s="10" t="s">
        <v>62</v>
      </c>
      <c r="J168" s="10">
        <v>300</v>
      </c>
      <c r="K168" s="10">
        <v>90</v>
      </c>
      <c r="L168" s="10">
        <v>600</v>
      </c>
      <c r="M168" s="1">
        <v>8.1999999999999993</v>
      </c>
      <c r="N168" s="5"/>
      <c r="O168" s="5"/>
      <c r="P168" s="5"/>
      <c r="Q168" s="5"/>
      <c r="R168" s="5"/>
      <c r="S168" s="5"/>
      <c r="T168" s="5"/>
      <c r="U168" s="5"/>
      <c r="V168" s="5"/>
      <c r="W168" s="5"/>
      <c r="X168" s="5"/>
      <c r="Y168" s="5"/>
      <c r="Z168" s="5"/>
      <c r="AA168" s="5"/>
      <c r="AB168" s="5"/>
    </row>
    <row r="169" spans="1:28" x14ac:dyDescent="0.25">
      <c r="A169" t="str">
        <f t="shared" si="2"/>
        <v>LHB,150,X,1.5,300,90,900</v>
      </c>
      <c r="B169" s="10" t="s">
        <v>58</v>
      </c>
      <c r="C169" s="10">
        <v>150</v>
      </c>
      <c r="D169" s="10" t="s">
        <v>63</v>
      </c>
      <c r="E169" s="10">
        <v>150</v>
      </c>
      <c r="F169" s="10"/>
      <c r="G169" s="10"/>
      <c r="H169" s="10">
        <v>1.5</v>
      </c>
      <c r="I169" s="10" t="s">
        <v>62</v>
      </c>
      <c r="J169" s="10">
        <v>300</v>
      </c>
      <c r="K169" s="10">
        <v>90</v>
      </c>
      <c r="L169" s="10">
        <v>900</v>
      </c>
      <c r="M169" s="1">
        <v>10.5</v>
      </c>
      <c r="N169" s="5"/>
      <c r="O169" s="5"/>
    </row>
    <row r="170" spans="1:28" x14ac:dyDescent="0.25">
      <c r="A170" t="str">
        <f t="shared" si="2"/>
        <v>LHB,150,X,1.5,450,90,600</v>
      </c>
      <c r="B170" s="10" t="s">
        <v>58</v>
      </c>
      <c r="C170" s="10">
        <v>150</v>
      </c>
      <c r="D170" s="10" t="s">
        <v>63</v>
      </c>
      <c r="E170" s="10">
        <v>150</v>
      </c>
      <c r="F170" s="10"/>
      <c r="G170" s="10"/>
      <c r="H170" s="10">
        <v>1.5</v>
      </c>
      <c r="I170" s="10" t="s">
        <v>62</v>
      </c>
      <c r="J170" s="10">
        <v>450</v>
      </c>
      <c r="K170" s="10">
        <v>90</v>
      </c>
      <c r="L170" s="10">
        <v>600</v>
      </c>
      <c r="M170" s="1">
        <v>9.6999999999999993</v>
      </c>
      <c r="N170" s="5"/>
      <c r="O170" s="5"/>
    </row>
    <row r="171" spans="1:28" x14ac:dyDescent="0.25">
      <c r="A171" t="str">
        <f t="shared" si="2"/>
        <v>LHB,150,X,1.5,450,90,900</v>
      </c>
      <c r="B171" s="10" t="s">
        <v>58</v>
      </c>
      <c r="C171" s="10">
        <v>150</v>
      </c>
      <c r="D171" s="10" t="s">
        <v>63</v>
      </c>
      <c r="E171" s="10">
        <v>150</v>
      </c>
      <c r="F171" s="10"/>
      <c r="G171" s="10"/>
      <c r="H171" s="10">
        <v>1.5</v>
      </c>
      <c r="I171" s="10" t="s">
        <v>62</v>
      </c>
      <c r="J171" s="10">
        <v>450</v>
      </c>
      <c r="K171" s="10">
        <v>90</v>
      </c>
      <c r="L171" s="10">
        <v>900</v>
      </c>
      <c r="M171" s="1">
        <v>12.1</v>
      </c>
      <c r="N171" s="5"/>
      <c r="O171" s="5"/>
    </row>
    <row r="172" spans="1:28" x14ac:dyDescent="0.25">
      <c r="A172" t="str">
        <f t="shared" si="2"/>
        <v>LHB,150,X,1.5,600,90,600</v>
      </c>
      <c r="B172" s="10" t="s">
        <v>58</v>
      </c>
      <c r="C172" s="10">
        <v>150</v>
      </c>
      <c r="D172" s="10" t="s">
        <v>63</v>
      </c>
      <c r="E172" s="10">
        <v>150</v>
      </c>
      <c r="F172" s="10"/>
      <c r="G172" s="10"/>
      <c r="H172" s="10">
        <v>1.5</v>
      </c>
      <c r="I172" s="10" t="s">
        <v>62</v>
      </c>
      <c r="J172" s="10">
        <v>600</v>
      </c>
      <c r="K172" s="10">
        <v>90</v>
      </c>
      <c r="L172" s="10">
        <v>600</v>
      </c>
      <c r="M172" s="1">
        <v>11.3</v>
      </c>
      <c r="N172" s="5"/>
      <c r="O172" s="5"/>
    </row>
    <row r="173" spans="1:28" x14ac:dyDescent="0.25">
      <c r="A173" t="str">
        <f t="shared" si="2"/>
        <v>LHB,150,X,1.5,600,90,900</v>
      </c>
      <c r="B173" s="10" t="s">
        <v>58</v>
      </c>
      <c r="C173" s="10">
        <v>150</v>
      </c>
      <c r="D173" s="10" t="s">
        <v>63</v>
      </c>
      <c r="E173" s="10">
        <v>150</v>
      </c>
      <c r="F173" s="10"/>
      <c r="G173" s="10"/>
      <c r="H173" s="10">
        <v>1.5</v>
      </c>
      <c r="I173" s="10" t="s">
        <v>62</v>
      </c>
      <c r="J173" s="10">
        <v>600</v>
      </c>
      <c r="K173" s="10">
        <v>90</v>
      </c>
      <c r="L173" s="10">
        <v>900</v>
      </c>
      <c r="M173" s="1">
        <v>13.7</v>
      </c>
    </row>
    <row r="174" spans="1:28" x14ac:dyDescent="0.25">
      <c r="A174" t="str">
        <f t="shared" si="2"/>
        <v>LHB,150,X,1.5,750,90,600</v>
      </c>
      <c r="B174" s="10" t="s">
        <v>58</v>
      </c>
      <c r="C174" s="10">
        <v>150</v>
      </c>
      <c r="D174" s="10" t="s">
        <v>63</v>
      </c>
      <c r="E174" s="10">
        <v>150</v>
      </c>
      <c r="F174" s="10"/>
      <c r="G174" s="10"/>
      <c r="H174" s="10">
        <v>1.5</v>
      </c>
      <c r="I174" s="10" t="s">
        <v>62</v>
      </c>
      <c r="J174" s="10">
        <v>750</v>
      </c>
      <c r="K174" s="10">
        <v>90</v>
      </c>
      <c r="L174" s="10">
        <v>600</v>
      </c>
      <c r="M174" s="1">
        <v>12.9</v>
      </c>
    </row>
    <row r="175" spans="1:28" x14ac:dyDescent="0.25">
      <c r="A175" t="str">
        <f t="shared" si="2"/>
        <v>LHB,150,X,1.5,750,90,900</v>
      </c>
      <c r="B175" s="10" t="s">
        <v>58</v>
      </c>
      <c r="C175" s="10">
        <v>150</v>
      </c>
      <c r="D175" s="10" t="s">
        <v>63</v>
      </c>
      <c r="E175" s="10">
        <v>150</v>
      </c>
      <c r="F175" s="10"/>
      <c r="G175" s="10"/>
      <c r="H175" s="10">
        <v>1.5</v>
      </c>
      <c r="I175" s="10" t="s">
        <v>62</v>
      </c>
      <c r="J175" s="10">
        <v>750</v>
      </c>
      <c r="K175" s="10">
        <v>90</v>
      </c>
      <c r="L175" s="10">
        <v>900</v>
      </c>
      <c r="M175" s="1">
        <v>15.3</v>
      </c>
    </row>
    <row r="176" spans="1:28" x14ac:dyDescent="0.25">
      <c r="A176" t="str">
        <f t="shared" si="2"/>
        <v>LHB,150,X,1.5,900,90,600</v>
      </c>
      <c r="B176" s="10" t="s">
        <v>58</v>
      </c>
      <c r="C176" s="10">
        <v>150</v>
      </c>
      <c r="D176" s="10" t="s">
        <v>63</v>
      </c>
      <c r="E176" s="10">
        <v>150</v>
      </c>
      <c r="F176" s="10"/>
      <c r="G176" s="10"/>
      <c r="H176" s="10">
        <v>1.5</v>
      </c>
      <c r="I176" s="10" t="s">
        <v>62</v>
      </c>
      <c r="J176" s="10">
        <v>900</v>
      </c>
      <c r="K176" s="10">
        <v>90</v>
      </c>
      <c r="L176" s="10">
        <v>600</v>
      </c>
      <c r="M176" s="1">
        <v>14.5</v>
      </c>
    </row>
    <row r="177" spans="1:27" x14ac:dyDescent="0.25">
      <c r="A177" t="str">
        <f t="shared" si="2"/>
        <v>LHB,150,X,1.5,900,90,900</v>
      </c>
      <c r="B177" s="10" t="s">
        <v>58</v>
      </c>
      <c r="C177" s="10">
        <v>150</v>
      </c>
      <c r="D177" s="10" t="s">
        <v>63</v>
      </c>
      <c r="E177" s="10">
        <v>150</v>
      </c>
      <c r="F177" s="10"/>
      <c r="G177" s="10"/>
      <c r="H177" s="10">
        <v>1.5</v>
      </c>
      <c r="I177" s="10" t="s">
        <v>62</v>
      </c>
      <c r="J177" s="10">
        <v>900</v>
      </c>
      <c r="K177" s="10">
        <v>90</v>
      </c>
      <c r="L177" s="10">
        <v>900</v>
      </c>
      <c r="M177" s="1">
        <v>16.899999999999999</v>
      </c>
    </row>
    <row r="178" spans="1:27" x14ac:dyDescent="0.25">
      <c r="A178" t="str">
        <f t="shared" si="2"/>
        <v>LHB,150,X,1.5,150,60,600</v>
      </c>
      <c r="B178" s="10" t="s">
        <v>58</v>
      </c>
      <c r="C178" s="10">
        <v>150</v>
      </c>
      <c r="D178" s="10" t="s">
        <v>63</v>
      </c>
      <c r="E178" s="10">
        <v>150</v>
      </c>
      <c r="F178" s="10"/>
      <c r="G178" s="10"/>
      <c r="H178" s="10">
        <v>1.5</v>
      </c>
      <c r="I178" s="10" t="s">
        <v>62</v>
      </c>
      <c r="J178" s="10">
        <v>150</v>
      </c>
      <c r="K178" s="10">
        <v>60</v>
      </c>
      <c r="L178" s="10">
        <v>600</v>
      </c>
      <c r="M178" s="1">
        <v>4.9000000000000004</v>
      </c>
    </row>
    <row r="179" spans="1:27" x14ac:dyDescent="0.25">
      <c r="A179" t="str">
        <f t="shared" si="2"/>
        <v>LHB,150,X,1.5,150,60,900</v>
      </c>
      <c r="B179" s="10" t="s">
        <v>58</v>
      </c>
      <c r="C179" s="10">
        <v>150</v>
      </c>
      <c r="D179" s="10" t="s">
        <v>63</v>
      </c>
      <c r="E179" s="10">
        <v>150</v>
      </c>
      <c r="F179" s="10"/>
      <c r="G179" s="10"/>
      <c r="H179" s="10">
        <v>1.5</v>
      </c>
      <c r="I179" s="10" t="s">
        <v>62</v>
      </c>
      <c r="J179" s="10">
        <v>150</v>
      </c>
      <c r="K179" s="10">
        <v>60</v>
      </c>
      <c r="L179" s="10">
        <v>900</v>
      </c>
      <c r="M179" s="1">
        <v>6.5</v>
      </c>
    </row>
    <row r="180" spans="1:27" x14ac:dyDescent="0.25">
      <c r="A180" t="str">
        <f t="shared" si="2"/>
        <v>LHB,150,X,1.5,300,60,600</v>
      </c>
      <c r="B180" s="10" t="s">
        <v>58</v>
      </c>
      <c r="C180" s="10">
        <v>150</v>
      </c>
      <c r="D180" s="10" t="s">
        <v>63</v>
      </c>
      <c r="E180" s="10">
        <v>150</v>
      </c>
      <c r="F180" s="10"/>
      <c r="G180" s="10"/>
      <c r="H180" s="10">
        <v>1.5</v>
      </c>
      <c r="I180" s="10" t="s">
        <v>62</v>
      </c>
      <c r="J180" s="10">
        <v>300</v>
      </c>
      <c r="K180" s="10">
        <v>60</v>
      </c>
      <c r="L180" s="10">
        <v>600</v>
      </c>
      <c r="M180" s="1">
        <v>6</v>
      </c>
    </row>
    <row r="181" spans="1:27" x14ac:dyDescent="0.25">
      <c r="A181" t="str">
        <f t="shared" si="2"/>
        <v>LHB,150,X,1.5,300,60,900</v>
      </c>
      <c r="B181" s="10" t="s">
        <v>58</v>
      </c>
      <c r="C181" s="10">
        <v>150</v>
      </c>
      <c r="D181" s="10" t="s">
        <v>63</v>
      </c>
      <c r="E181" s="10">
        <v>150</v>
      </c>
      <c r="F181" s="10"/>
      <c r="G181" s="10"/>
      <c r="H181" s="10">
        <v>1.5</v>
      </c>
      <c r="I181" s="10" t="s">
        <v>62</v>
      </c>
      <c r="J181" s="10">
        <v>300</v>
      </c>
      <c r="K181" s="10">
        <v>60</v>
      </c>
      <c r="L181" s="10">
        <v>900</v>
      </c>
      <c r="M181" s="1">
        <v>7.6</v>
      </c>
    </row>
    <row r="182" spans="1:27" x14ac:dyDescent="0.25">
      <c r="A182" t="str">
        <f t="shared" si="2"/>
        <v>LHB,150,X,1.5,450,60,600</v>
      </c>
      <c r="B182" s="10" t="s">
        <v>58</v>
      </c>
      <c r="C182" s="10">
        <v>150</v>
      </c>
      <c r="D182" s="10" t="s">
        <v>63</v>
      </c>
      <c r="E182" s="10">
        <v>150</v>
      </c>
      <c r="F182" s="10"/>
      <c r="G182" s="10"/>
      <c r="H182" s="10">
        <v>1.5</v>
      </c>
      <c r="I182" s="10" t="s">
        <v>62</v>
      </c>
      <c r="J182" s="10">
        <v>450</v>
      </c>
      <c r="K182" s="10">
        <v>60</v>
      </c>
      <c r="L182" s="10">
        <v>600</v>
      </c>
      <c r="M182" s="1">
        <v>7</v>
      </c>
    </row>
    <row r="183" spans="1:27" x14ac:dyDescent="0.25">
      <c r="A183" t="str">
        <f t="shared" si="2"/>
        <v>LHB,150,X,1.5,450,60,900</v>
      </c>
      <c r="B183" s="10" t="s">
        <v>58</v>
      </c>
      <c r="C183" s="10">
        <v>150</v>
      </c>
      <c r="D183" s="10" t="s">
        <v>63</v>
      </c>
      <c r="E183" s="10">
        <v>150</v>
      </c>
      <c r="F183" s="10"/>
      <c r="G183" s="10"/>
      <c r="H183" s="10">
        <v>1.5</v>
      </c>
      <c r="I183" s="10" t="s">
        <v>62</v>
      </c>
      <c r="J183" s="10">
        <v>450</v>
      </c>
      <c r="K183" s="10">
        <v>60</v>
      </c>
      <c r="L183" s="10">
        <v>900</v>
      </c>
      <c r="M183" s="1">
        <v>8.6</v>
      </c>
    </row>
    <row r="184" spans="1:27" x14ac:dyDescent="0.25">
      <c r="A184" t="str">
        <f t="shared" si="2"/>
        <v>LHB,150,X,1.5,600,60,600</v>
      </c>
      <c r="B184" s="10" t="s">
        <v>58</v>
      </c>
      <c r="C184" s="10">
        <v>150</v>
      </c>
      <c r="D184" s="10" t="s">
        <v>63</v>
      </c>
      <c r="E184" s="10">
        <v>150</v>
      </c>
      <c r="F184" s="10"/>
      <c r="G184" s="10"/>
      <c r="H184" s="10">
        <v>1.5</v>
      </c>
      <c r="I184" s="10" t="s">
        <v>62</v>
      </c>
      <c r="J184" s="10">
        <v>600</v>
      </c>
      <c r="K184" s="10">
        <v>60</v>
      </c>
      <c r="L184" s="10">
        <v>600</v>
      </c>
      <c r="M184" s="1">
        <v>8.1</v>
      </c>
    </row>
    <row r="185" spans="1:27" x14ac:dyDescent="0.25">
      <c r="A185" t="str">
        <f t="shared" si="2"/>
        <v>LHB,150,X,1.5,600,60,900</v>
      </c>
      <c r="B185" s="10" t="s">
        <v>58</v>
      </c>
      <c r="C185" s="10">
        <v>150</v>
      </c>
      <c r="D185" s="10" t="s">
        <v>63</v>
      </c>
      <c r="E185" s="10">
        <v>150</v>
      </c>
      <c r="F185" s="10"/>
      <c r="G185" s="10"/>
      <c r="H185" s="10">
        <v>1.5</v>
      </c>
      <c r="I185" s="10" t="s">
        <v>62</v>
      </c>
      <c r="J185" s="10">
        <v>600</v>
      </c>
      <c r="K185" s="10">
        <v>60</v>
      </c>
      <c r="L185" s="10">
        <v>900</v>
      </c>
      <c r="M185" s="1">
        <v>9.6</v>
      </c>
    </row>
    <row r="186" spans="1:27" x14ac:dyDescent="0.25">
      <c r="A186" t="str">
        <f t="shared" si="2"/>
        <v>LHB,150,X,1.5,750,60,600</v>
      </c>
      <c r="B186" s="10" t="s">
        <v>58</v>
      </c>
      <c r="C186" s="10">
        <v>150</v>
      </c>
      <c r="D186" s="10" t="s">
        <v>63</v>
      </c>
      <c r="E186" s="10">
        <v>150</v>
      </c>
      <c r="F186" s="10"/>
      <c r="G186" s="10"/>
      <c r="H186" s="10">
        <v>1.5</v>
      </c>
      <c r="I186" s="10" t="s">
        <v>62</v>
      </c>
      <c r="J186" s="10">
        <v>750</v>
      </c>
      <c r="K186" s="10">
        <v>60</v>
      </c>
      <c r="L186" s="10">
        <v>600</v>
      </c>
      <c r="M186" s="1">
        <v>9.1999999999999993</v>
      </c>
    </row>
    <row r="187" spans="1:27" x14ac:dyDescent="0.25">
      <c r="A187" t="str">
        <f t="shared" si="2"/>
        <v>LHB,150,X,1.5,750,60,900</v>
      </c>
      <c r="B187" s="10" t="s">
        <v>58</v>
      </c>
      <c r="C187" s="10">
        <v>150</v>
      </c>
      <c r="D187" s="10" t="s">
        <v>63</v>
      </c>
      <c r="E187" s="10">
        <v>150</v>
      </c>
      <c r="F187" s="10"/>
      <c r="G187" s="10"/>
      <c r="H187" s="10">
        <v>1.5</v>
      </c>
      <c r="I187" s="10" t="s">
        <v>62</v>
      </c>
      <c r="J187" s="10">
        <v>750</v>
      </c>
      <c r="K187" s="10">
        <v>60</v>
      </c>
      <c r="L187" s="10">
        <v>900</v>
      </c>
      <c r="M187" s="1">
        <v>10.7</v>
      </c>
    </row>
    <row r="188" spans="1:27" x14ac:dyDescent="0.25">
      <c r="A188" t="str">
        <f t="shared" si="2"/>
        <v>LHB,150,X,1.5,900,60,600</v>
      </c>
      <c r="B188" s="10" t="s">
        <v>58</v>
      </c>
      <c r="C188" s="10">
        <v>150</v>
      </c>
      <c r="D188" s="10" t="s">
        <v>63</v>
      </c>
      <c r="E188" s="10">
        <v>150</v>
      </c>
      <c r="F188" s="10"/>
      <c r="G188" s="10"/>
      <c r="H188" s="10">
        <v>1.5</v>
      </c>
      <c r="I188" s="10" t="s">
        <v>62</v>
      </c>
      <c r="J188" s="10">
        <v>900</v>
      </c>
      <c r="K188" s="10">
        <v>60</v>
      </c>
      <c r="L188" s="10">
        <v>600</v>
      </c>
      <c r="M188" s="1">
        <v>10.3</v>
      </c>
    </row>
    <row r="189" spans="1:27" x14ac:dyDescent="0.25">
      <c r="A189" t="str">
        <f t="shared" si="2"/>
        <v>LHB,150,X,1.5,900,60,900</v>
      </c>
      <c r="B189" s="10" t="s">
        <v>58</v>
      </c>
      <c r="C189" s="10">
        <v>150</v>
      </c>
      <c r="D189" s="10" t="s">
        <v>63</v>
      </c>
      <c r="E189" s="10">
        <v>150</v>
      </c>
      <c r="F189" s="10"/>
      <c r="G189" s="10"/>
      <c r="H189" s="10">
        <v>1.5</v>
      </c>
      <c r="I189" s="10" t="s">
        <v>62</v>
      </c>
      <c r="J189" s="10">
        <v>900</v>
      </c>
      <c r="K189" s="10">
        <v>60</v>
      </c>
      <c r="L189" s="10">
        <v>900</v>
      </c>
      <c r="M189" s="1">
        <v>11.7</v>
      </c>
    </row>
    <row r="190" spans="1:27" x14ac:dyDescent="0.25">
      <c r="A190" t="str">
        <f t="shared" si="2"/>
        <v>LHB,150,X,1.5,150,45,600</v>
      </c>
      <c r="B190" s="10" t="s">
        <v>58</v>
      </c>
      <c r="C190" s="10">
        <v>150</v>
      </c>
      <c r="D190" s="10" t="s">
        <v>63</v>
      </c>
      <c r="E190" s="10">
        <v>150</v>
      </c>
      <c r="F190" s="10"/>
      <c r="G190" s="10"/>
      <c r="H190" s="10">
        <v>1.5</v>
      </c>
      <c r="I190" s="10" t="s">
        <v>62</v>
      </c>
      <c r="J190" s="10">
        <v>150</v>
      </c>
      <c r="K190" s="10">
        <v>45</v>
      </c>
      <c r="L190" s="10">
        <v>600</v>
      </c>
      <c r="M190" s="1">
        <v>3.4</v>
      </c>
    </row>
    <row r="191" spans="1:27" x14ac:dyDescent="0.25">
      <c r="A191" t="str">
        <f t="shared" si="2"/>
        <v>LHB,150,X,1.5,150,45,900</v>
      </c>
      <c r="B191" s="10" t="s">
        <v>58</v>
      </c>
      <c r="C191" s="10">
        <v>150</v>
      </c>
      <c r="D191" s="10" t="s">
        <v>63</v>
      </c>
      <c r="E191" s="10">
        <v>150</v>
      </c>
      <c r="F191" s="10"/>
      <c r="G191" s="10"/>
      <c r="H191" s="10">
        <v>1.5</v>
      </c>
      <c r="I191" s="10" t="s">
        <v>62</v>
      </c>
      <c r="J191" s="10">
        <v>150</v>
      </c>
      <c r="K191" s="10">
        <v>45</v>
      </c>
      <c r="L191" s="10">
        <v>900</v>
      </c>
      <c r="M191" s="1">
        <v>4.5999999999999996</v>
      </c>
      <c r="O191" s="5"/>
      <c r="P191" s="5"/>
      <c r="Q191" s="5"/>
      <c r="R191" s="5"/>
      <c r="S191" s="5"/>
      <c r="T191" s="5"/>
      <c r="U191" s="5"/>
      <c r="V191" s="5"/>
      <c r="W191" s="5"/>
      <c r="X191" s="5"/>
      <c r="Y191" s="5"/>
      <c r="Z191" s="5"/>
      <c r="AA191" s="5"/>
    </row>
    <row r="192" spans="1:27" x14ac:dyDescent="0.25">
      <c r="A192" t="str">
        <f t="shared" si="2"/>
        <v>LHB,150,X,1.5,300,45,600</v>
      </c>
      <c r="B192" s="10" t="s">
        <v>58</v>
      </c>
      <c r="C192" s="10">
        <v>150</v>
      </c>
      <c r="D192" s="10" t="s">
        <v>63</v>
      </c>
      <c r="E192" s="10">
        <v>150</v>
      </c>
      <c r="F192" s="10"/>
      <c r="G192" s="10"/>
      <c r="H192" s="10">
        <v>1.5</v>
      </c>
      <c r="I192" s="10" t="s">
        <v>62</v>
      </c>
      <c r="J192" s="10">
        <v>300</v>
      </c>
      <c r="K192" s="10">
        <v>45</v>
      </c>
      <c r="L192" s="10">
        <v>600</v>
      </c>
      <c r="M192" s="1">
        <v>4.2</v>
      </c>
      <c r="O192" s="5"/>
      <c r="P192" s="5"/>
      <c r="Q192" s="5"/>
      <c r="R192" s="5"/>
      <c r="S192" s="5"/>
      <c r="T192" s="5"/>
      <c r="U192" s="5"/>
      <c r="V192" s="5"/>
      <c r="W192" s="5"/>
      <c r="X192" s="5"/>
      <c r="Y192" s="5"/>
      <c r="Z192" s="5"/>
      <c r="AA192" s="5"/>
    </row>
    <row r="193" spans="1:27" x14ac:dyDescent="0.25">
      <c r="A193" t="str">
        <f t="shared" si="2"/>
        <v>LHB,150,X,1.5,300,45,900</v>
      </c>
      <c r="B193" s="10" t="s">
        <v>58</v>
      </c>
      <c r="C193" s="10">
        <v>150</v>
      </c>
      <c r="D193" s="10" t="s">
        <v>63</v>
      </c>
      <c r="E193" s="10">
        <v>150</v>
      </c>
      <c r="F193" s="10"/>
      <c r="G193" s="10"/>
      <c r="H193" s="10">
        <v>1.5</v>
      </c>
      <c r="I193" s="10" t="s">
        <v>62</v>
      </c>
      <c r="J193" s="10">
        <v>300</v>
      </c>
      <c r="K193" s="10">
        <v>45</v>
      </c>
      <c r="L193" s="10">
        <v>900</v>
      </c>
      <c r="M193" s="1">
        <v>5.4</v>
      </c>
      <c r="O193" s="5"/>
      <c r="P193" s="5"/>
      <c r="Q193" s="5"/>
      <c r="R193" s="5"/>
      <c r="S193" s="5"/>
      <c r="T193" s="5"/>
      <c r="U193" s="5"/>
      <c r="V193" s="5"/>
      <c r="W193" s="5"/>
      <c r="X193" s="5"/>
      <c r="Y193" s="5"/>
      <c r="Z193" s="5"/>
      <c r="AA193" s="5"/>
    </row>
    <row r="194" spans="1:27" x14ac:dyDescent="0.25">
      <c r="A194" t="str">
        <f t="shared" si="2"/>
        <v>LHB,150,X,1.5,450,45,600</v>
      </c>
      <c r="B194" s="10" t="s">
        <v>58</v>
      </c>
      <c r="C194" s="10">
        <v>150</v>
      </c>
      <c r="D194" s="10" t="s">
        <v>63</v>
      </c>
      <c r="E194" s="10">
        <v>150</v>
      </c>
      <c r="F194" s="10"/>
      <c r="G194" s="10"/>
      <c r="H194" s="10">
        <v>1.5</v>
      </c>
      <c r="I194" s="10" t="s">
        <v>62</v>
      </c>
      <c r="J194" s="10">
        <v>450</v>
      </c>
      <c r="K194" s="10">
        <v>45</v>
      </c>
      <c r="L194" s="10">
        <v>600</v>
      </c>
      <c r="M194" s="1">
        <v>5</v>
      </c>
      <c r="O194" s="5"/>
      <c r="P194" s="5"/>
      <c r="Q194" s="5"/>
      <c r="R194" s="5"/>
      <c r="S194" s="5"/>
      <c r="T194" s="5"/>
      <c r="U194" s="5"/>
      <c r="V194" s="5"/>
      <c r="W194" s="5"/>
      <c r="X194" s="5"/>
      <c r="Y194" s="5"/>
      <c r="Z194" s="5"/>
      <c r="AA194" s="5"/>
    </row>
    <row r="195" spans="1:27" x14ac:dyDescent="0.25">
      <c r="A195" t="str">
        <f t="shared" si="2"/>
        <v>LHB,150,X,1.5,450,45,900</v>
      </c>
      <c r="B195" s="10" t="s">
        <v>58</v>
      </c>
      <c r="C195" s="10">
        <v>150</v>
      </c>
      <c r="D195" s="10" t="s">
        <v>63</v>
      </c>
      <c r="E195" s="10">
        <v>150</v>
      </c>
      <c r="F195" s="10"/>
      <c r="G195" s="10"/>
      <c r="H195" s="10">
        <v>1.5</v>
      </c>
      <c r="I195" s="10" t="s">
        <v>62</v>
      </c>
      <c r="J195" s="10">
        <v>450</v>
      </c>
      <c r="K195" s="10">
        <v>45</v>
      </c>
      <c r="L195" s="10">
        <v>900</v>
      </c>
      <c r="M195" s="1">
        <v>6.2</v>
      </c>
      <c r="O195" s="5"/>
      <c r="P195" s="5"/>
      <c r="Q195" s="5"/>
      <c r="R195" s="5"/>
      <c r="S195" s="5"/>
      <c r="T195" s="5"/>
      <c r="U195" s="5"/>
      <c r="V195" s="5"/>
      <c r="W195" s="5"/>
      <c r="X195" s="5"/>
      <c r="Y195" s="5"/>
      <c r="Z195" s="5"/>
      <c r="AA195" s="5"/>
    </row>
    <row r="196" spans="1:27" x14ac:dyDescent="0.25">
      <c r="A196" t="str">
        <f t="shared" si="2"/>
        <v>LHB,150,X,1.5,600,45,600</v>
      </c>
      <c r="B196" s="10" t="s">
        <v>58</v>
      </c>
      <c r="C196" s="10">
        <v>150</v>
      </c>
      <c r="D196" s="10" t="s">
        <v>63</v>
      </c>
      <c r="E196" s="10">
        <v>150</v>
      </c>
      <c r="F196" s="10"/>
      <c r="G196" s="10"/>
      <c r="H196" s="10">
        <v>1.5</v>
      </c>
      <c r="I196" s="10" t="s">
        <v>62</v>
      </c>
      <c r="J196" s="10">
        <v>600</v>
      </c>
      <c r="K196" s="10">
        <v>45</v>
      </c>
      <c r="L196" s="10">
        <v>600</v>
      </c>
      <c r="M196" s="1">
        <v>5.8</v>
      </c>
      <c r="O196" s="5"/>
      <c r="P196" s="5"/>
      <c r="Q196" s="5"/>
      <c r="R196" s="5"/>
      <c r="S196" s="5"/>
      <c r="T196" s="5"/>
      <c r="U196" s="5"/>
      <c r="V196" s="5"/>
      <c r="W196" s="5"/>
      <c r="X196" s="5"/>
      <c r="Y196" s="5"/>
      <c r="Z196" s="5"/>
      <c r="AA196" s="5"/>
    </row>
    <row r="197" spans="1:27" x14ac:dyDescent="0.25">
      <c r="A197" t="str">
        <f t="shared" si="2"/>
        <v>LHB,150,X,1.5,600,45,900</v>
      </c>
      <c r="B197" s="10" t="s">
        <v>58</v>
      </c>
      <c r="C197" s="10">
        <v>150</v>
      </c>
      <c r="D197" s="10" t="s">
        <v>63</v>
      </c>
      <c r="E197" s="10">
        <v>150</v>
      </c>
      <c r="F197" s="10"/>
      <c r="G197" s="10"/>
      <c r="H197" s="10">
        <v>1.5</v>
      </c>
      <c r="I197" s="10" t="s">
        <v>62</v>
      </c>
      <c r="J197" s="10">
        <v>600</v>
      </c>
      <c r="K197" s="10">
        <v>45</v>
      </c>
      <c r="L197" s="10">
        <v>900</v>
      </c>
      <c r="M197" s="1">
        <v>7</v>
      </c>
      <c r="O197" s="5"/>
      <c r="P197" s="5"/>
      <c r="Q197" s="5"/>
      <c r="R197" s="5"/>
      <c r="S197" s="5"/>
      <c r="T197" s="5"/>
      <c r="U197" s="5"/>
      <c r="V197" s="5"/>
      <c r="W197" s="5"/>
      <c r="X197" s="5"/>
      <c r="Y197" s="5"/>
      <c r="Z197" s="5"/>
      <c r="AA197" s="5"/>
    </row>
    <row r="198" spans="1:27" x14ac:dyDescent="0.25">
      <c r="A198" t="str">
        <f t="shared" ref="A198:A261" si="3">CONCATENATE(B198,",",C198,",",D198,",",H198,",",J198,",",K198,",",L198)</f>
        <v>LHB,150,X,1.5,750,45,600</v>
      </c>
      <c r="B198" s="10" t="s">
        <v>58</v>
      </c>
      <c r="C198" s="10">
        <v>150</v>
      </c>
      <c r="D198" s="10" t="s">
        <v>63</v>
      </c>
      <c r="E198" s="10">
        <v>150</v>
      </c>
      <c r="F198" s="10"/>
      <c r="G198" s="10"/>
      <c r="H198" s="10">
        <v>1.5</v>
      </c>
      <c r="I198" s="10" t="s">
        <v>62</v>
      </c>
      <c r="J198" s="10">
        <v>750</v>
      </c>
      <c r="K198" s="10">
        <v>45</v>
      </c>
      <c r="L198" s="10">
        <v>600</v>
      </c>
      <c r="M198" s="1">
        <v>6.6</v>
      </c>
      <c r="O198" s="5"/>
      <c r="P198" s="5"/>
      <c r="Q198" s="5"/>
      <c r="R198" s="5"/>
      <c r="S198" s="5"/>
      <c r="T198" s="5"/>
      <c r="U198" s="5"/>
      <c r="V198" s="5"/>
      <c r="W198" s="5"/>
      <c r="X198" s="5"/>
      <c r="Y198" s="5"/>
      <c r="Z198" s="5"/>
      <c r="AA198" s="5"/>
    </row>
    <row r="199" spans="1:27" x14ac:dyDescent="0.25">
      <c r="A199" t="str">
        <f t="shared" si="3"/>
        <v>LHB,150,X,1.5,750,45,900</v>
      </c>
      <c r="B199" s="10" t="s">
        <v>58</v>
      </c>
      <c r="C199" s="10">
        <v>150</v>
      </c>
      <c r="D199" s="10" t="s">
        <v>63</v>
      </c>
      <c r="E199" s="10">
        <v>150</v>
      </c>
      <c r="F199" s="10"/>
      <c r="G199" s="10"/>
      <c r="H199" s="10">
        <v>1.5</v>
      </c>
      <c r="I199" s="10" t="s">
        <v>62</v>
      </c>
      <c r="J199" s="10">
        <v>750</v>
      </c>
      <c r="K199" s="10">
        <v>45</v>
      </c>
      <c r="L199" s="10">
        <v>900</v>
      </c>
      <c r="M199" s="1">
        <v>7.8</v>
      </c>
      <c r="O199" s="5"/>
      <c r="P199" s="5"/>
      <c r="Q199" s="5"/>
      <c r="R199" s="5"/>
      <c r="S199" s="5"/>
      <c r="T199" s="5"/>
      <c r="U199" s="5"/>
      <c r="V199" s="5"/>
      <c r="W199" s="5"/>
      <c r="X199" s="5"/>
      <c r="Y199" s="5"/>
      <c r="Z199" s="5"/>
      <c r="AA199" s="5"/>
    </row>
    <row r="200" spans="1:27" x14ac:dyDescent="0.25">
      <c r="A200" t="str">
        <f t="shared" si="3"/>
        <v>LHB,150,X,1.5,900,45,600</v>
      </c>
      <c r="B200" s="10" t="s">
        <v>58</v>
      </c>
      <c r="C200" s="10">
        <v>150</v>
      </c>
      <c r="D200" s="10" t="s">
        <v>63</v>
      </c>
      <c r="E200" s="10">
        <v>150</v>
      </c>
      <c r="F200" s="10"/>
      <c r="G200" s="10"/>
      <c r="H200" s="10">
        <v>1.5</v>
      </c>
      <c r="I200" s="10" t="s">
        <v>62</v>
      </c>
      <c r="J200" s="10">
        <v>900</v>
      </c>
      <c r="K200" s="10">
        <v>45</v>
      </c>
      <c r="L200" s="10">
        <v>600</v>
      </c>
      <c r="M200" s="1">
        <v>7.4</v>
      </c>
      <c r="O200" s="5"/>
      <c r="P200" s="5"/>
      <c r="Q200" s="5"/>
      <c r="R200" s="5"/>
      <c r="S200" s="5"/>
      <c r="T200" s="5"/>
      <c r="U200" s="5"/>
      <c r="V200" s="5"/>
      <c r="W200" s="5"/>
      <c r="X200" s="5"/>
      <c r="Y200" s="5"/>
      <c r="Z200" s="5"/>
      <c r="AA200" s="5"/>
    </row>
    <row r="201" spans="1:27" x14ac:dyDescent="0.25">
      <c r="A201" t="str">
        <f t="shared" si="3"/>
        <v>LHB,150,X,1.5,900,45,900</v>
      </c>
      <c r="B201" s="10" t="s">
        <v>58</v>
      </c>
      <c r="C201" s="10">
        <v>150</v>
      </c>
      <c r="D201" s="10" t="s">
        <v>63</v>
      </c>
      <c r="E201" s="10">
        <v>150</v>
      </c>
      <c r="F201" s="10"/>
      <c r="G201" s="10"/>
      <c r="H201" s="10">
        <v>1.5</v>
      </c>
      <c r="I201" s="10" t="s">
        <v>62</v>
      </c>
      <c r="J201" s="10">
        <v>900</v>
      </c>
      <c r="K201" s="10">
        <v>45</v>
      </c>
      <c r="L201" s="10">
        <v>900</v>
      </c>
      <c r="M201" s="1">
        <v>8.6</v>
      </c>
      <c r="O201" s="5"/>
      <c r="P201" s="5"/>
      <c r="Q201" s="5"/>
      <c r="R201" s="5"/>
      <c r="S201" s="5"/>
      <c r="T201" s="5"/>
      <c r="U201" s="5"/>
      <c r="V201" s="5"/>
      <c r="W201" s="5"/>
      <c r="X201" s="5"/>
      <c r="Y201" s="5"/>
      <c r="Z201" s="5"/>
      <c r="AA201" s="5"/>
    </row>
    <row r="202" spans="1:27" x14ac:dyDescent="0.25">
      <c r="A202" t="str">
        <f t="shared" si="3"/>
        <v>LHB,150,X,1.5,150,30,600</v>
      </c>
      <c r="B202" s="10" t="s">
        <v>58</v>
      </c>
      <c r="C202" s="10">
        <v>150</v>
      </c>
      <c r="D202" s="10" t="s">
        <v>63</v>
      </c>
      <c r="E202" s="10">
        <v>150</v>
      </c>
      <c r="F202" s="10"/>
      <c r="G202" s="10"/>
      <c r="H202" s="10">
        <v>1.5</v>
      </c>
      <c r="I202" s="10" t="s">
        <v>62</v>
      </c>
      <c r="J202" s="10">
        <v>150</v>
      </c>
      <c r="K202" s="10">
        <v>30</v>
      </c>
      <c r="L202" s="10">
        <v>600</v>
      </c>
      <c r="M202" s="1">
        <v>2.4</v>
      </c>
      <c r="O202" s="5"/>
      <c r="P202" s="5"/>
      <c r="Q202" s="5"/>
      <c r="R202" s="5"/>
      <c r="S202" s="5"/>
      <c r="T202" s="5"/>
      <c r="U202" s="5"/>
      <c r="V202" s="5"/>
      <c r="W202" s="5"/>
      <c r="X202" s="5"/>
      <c r="Y202" s="5"/>
      <c r="Z202" s="5"/>
      <c r="AA202" s="5"/>
    </row>
    <row r="203" spans="1:27" x14ac:dyDescent="0.25">
      <c r="A203" t="str">
        <f t="shared" si="3"/>
        <v>LHB,150,X,1.5,150,30,900</v>
      </c>
      <c r="B203" s="10" t="s">
        <v>58</v>
      </c>
      <c r="C203" s="10">
        <v>150</v>
      </c>
      <c r="D203" s="10" t="s">
        <v>63</v>
      </c>
      <c r="E203" s="10">
        <v>150</v>
      </c>
      <c r="F203" s="10"/>
      <c r="G203" s="10"/>
      <c r="H203" s="10">
        <v>1.5</v>
      </c>
      <c r="I203" s="10" t="s">
        <v>62</v>
      </c>
      <c r="J203" s="10">
        <v>150</v>
      </c>
      <c r="K203" s="10">
        <v>30</v>
      </c>
      <c r="L203" s="10">
        <v>900</v>
      </c>
      <c r="M203" s="1">
        <v>3.2</v>
      </c>
    </row>
    <row r="204" spans="1:27" x14ac:dyDescent="0.25">
      <c r="A204" t="str">
        <f t="shared" si="3"/>
        <v>LHB,150,X,1.5,300,30,600</v>
      </c>
      <c r="B204" s="10" t="s">
        <v>58</v>
      </c>
      <c r="C204" s="10">
        <v>150</v>
      </c>
      <c r="D204" s="10" t="s">
        <v>63</v>
      </c>
      <c r="E204" s="10">
        <v>150</v>
      </c>
      <c r="F204" s="10"/>
      <c r="G204" s="10"/>
      <c r="H204" s="10">
        <v>1.5</v>
      </c>
      <c r="I204" s="10" t="s">
        <v>62</v>
      </c>
      <c r="J204" s="10">
        <v>300</v>
      </c>
      <c r="K204" s="10">
        <v>30</v>
      </c>
      <c r="L204" s="10">
        <v>600</v>
      </c>
      <c r="M204" s="1">
        <v>2.9</v>
      </c>
    </row>
    <row r="205" spans="1:27" x14ac:dyDescent="0.25">
      <c r="A205" t="str">
        <f t="shared" si="3"/>
        <v>LHB,150,X,1.5,300,30,900</v>
      </c>
      <c r="B205" s="10" t="s">
        <v>58</v>
      </c>
      <c r="C205" s="10">
        <v>150</v>
      </c>
      <c r="D205" s="10" t="s">
        <v>63</v>
      </c>
      <c r="E205" s="10">
        <v>150</v>
      </c>
      <c r="F205" s="10"/>
      <c r="G205" s="10"/>
      <c r="H205" s="10">
        <v>1.5</v>
      </c>
      <c r="I205" s="10" t="s">
        <v>62</v>
      </c>
      <c r="J205" s="10">
        <v>300</v>
      </c>
      <c r="K205" s="10">
        <v>30</v>
      </c>
      <c r="L205" s="10">
        <v>900</v>
      </c>
      <c r="M205" s="1">
        <v>3.7</v>
      </c>
    </row>
    <row r="206" spans="1:27" x14ac:dyDescent="0.25">
      <c r="A206" t="str">
        <f t="shared" si="3"/>
        <v>LHB,150,X,1.5,450,30,600</v>
      </c>
      <c r="B206" s="10" t="s">
        <v>58</v>
      </c>
      <c r="C206" s="10">
        <v>150</v>
      </c>
      <c r="D206" s="10" t="s">
        <v>63</v>
      </c>
      <c r="E206" s="10">
        <v>150</v>
      </c>
      <c r="F206" s="10"/>
      <c r="G206" s="10"/>
      <c r="H206" s="10">
        <v>1.5</v>
      </c>
      <c r="I206" s="10" t="s">
        <v>62</v>
      </c>
      <c r="J206" s="10">
        <v>450</v>
      </c>
      <c r="K206" s="10">
        <v>30</v>
      </c>
      <c r="L206" s="10">
        <v>600</v>
      </c>
      <c r="M206" s="1">
        <v>3.5</v>
      </c>
    </row>
    <row r="207" spans="1:27" x14ac:dyDescent="0.25">
      <c r="A207" t="str">
        <f t="shared" si="3"/>
        <v>LHB,150,X,1.5,450,30,900</v>
      </c>
      <c r="B207" s="10" t="s">
        <v>58</v>
      </c>
      <c r="C207" s="10">
        <v>150</v>
      </c>
      <c r="D207" s="10" t="s">
        <v>63</v>
      </c>
      <c r="E207" s="10">
        <v>150</v>
      </c>
      <c r="F207" s="10"/>
      <c r="G207" s="10"/>
      <c r="H207" s="10">
        <v>1.5</v>
      </c>
      <c r="I207" s="10" t="s">
        <v>62</v>
      </c>
      <c r="J207" s="10">
        <v>450</v>
      </c>
      <c r="K207" s="10">
        <v>30</v>
      </c>
      <c r="L207" s="10">
        <v>900</v>
      </c>
      <c r="M207" s="1">
        <v>4.2</v>
      </c>
    </row>
    <row r="208" spans="1:27" x14ac:dyDescent="0.25">
      <c r="A208" t="str">
        <f t="shared" si="3"/>
        <v>LHB,150,X,1.5,600,30,600</v>
      </c>
      <c r="B208" s="10" t="s">
        <v>58</v>
      </c>
      <c r="C208" s="10">
        <v>150</v>
      </c>
      <c r="D208" s="10" t="s">
        <v>63</v>
      </c>
      <c r="E208" s="10">
        <v>150</v>
      </c>
      <c r="F208" s="10"/>
      <c r="G208" s="10"/>
      <c r="H208" s="10">
        <v>1.5</v>
      </c>
      <c r="I208" s="10" t="s">
        <v>62</v>
      </c>
      <c r="J208" s="10">
        <v>600</v>
      </c>
      <c r="K208" s="10">
        <v>30</v>
      </c>
      <c r="L208" s="10">
        <v>600</v>
      </c>
      <c r="M208" s="1">
        <v>4</v>
      </c>
    </row>
    <row r="209" spans="1:28" x14ac:dyDescent="0.25">
      <c r="A209" t="str">
        <f t="shared" si="3"/>
        <v>LHB,150,X,1.5,600,30,900</v>
      </c>
      <c r="B209" s="10" t="s">
        <v>58</v>
      </c>
      <c r="C209" s="10">
        <v>150</v>
      </c>
      <c r="D209" s="10" t="s">
        <v>63</v>
      </c>
      <c r="E209" s="10">
        <v>150</v>
      </c>
      <c r="F209" s="10"/>
      <c r="G209" s="10"/>
      <c r="H209" s="10">
        <v>1.5</v>
      </c>
      <c r="I209" s="10" t="s">
        <v>62</v>
      </c>
      <c r="J209" s="10">
        <v>600</v>
      </c>
      <c r="K209" s="10">
        <v>30</v>
      </c>
      <c r="L209" s="10">
        <v>900</v>
      </c>
      <c r="M209" s="1">
        <v>4.7</v>
      </c>
      <c r="N209" s="5"/>
      <c r="O209" s="5"/>
      <c r="P209" s="5"/>
      <c r="Q209" s="5"/>
      <c r="R209" s="5"/>
      <c r="S209" s="5"/>
      <c r="T209" s="5"/>
      <c r="U209" s="5"/>
      <c r="V209" s="5"/>
      <c r="W209" s="5"/>
      <c r="X209" s="5"/>
      <c r="Y209" s="5"/>
      <c r="Z209" s="5"/>
      <c r="AA209" s="5"/>
      <c r="AB209" s="5"/>
    </row>
    <row r="210" spans="1:28" x14ac:dyDescent="0.25">
      <c r="A210" t="str">
        <f t="shared" si="3"/>
        <v>LHB,150,X,1.5,750,30,600</v>
      </c>
      <c r="B210" s="10" t="s">
        <v>58</v>
      </c>
      <c r="C210" s="10">
        <v>150</v>
      </c>
      <c r="D210" s="10" t="s">
        <v>63</v>
      </c>
      <c r="E210" s="10">
        <v>150</v>
      </c>
      <c r="F210" s="10"/>
      <c r="G210" s="10"/>
      <c r="H210" s="10">
        <v>1.5</v>
      </c>
      <c r="I210" s="10" t="s">
        <v>62</v>
      </c>
      <c r="J210" s="10">
        <v>750</v>
      </c>
      <c r="K210" s="10">
        <v>30</v>
      </c>
      <c r="L210" s="10">
        <v>600</v>
      </c>
      <c r="M210" s="1">
        <v>4.5</v>
      </c>
      <c r="N210" s="5"/>
      <c r="O210" s="5"/>
      <c r="P210" s="5"/>
      <c r="Q210" s="5"/>
      <c r="R210" s="5"/>
      <c r="S210" s="5"/>
      <c r="T210" s="5"/>
      <c r="U210" s="5"/>
      <c r="V210" s="5"/>
      <c r="W210" s="5"/>
      <c r="X210" s="5"/>
      <c r="Y210" s="5"/>
      <c r="Z210" s="5"/>
      <c r="AA210" s="5"/>
      <c r="AB210" s="5"/>
    </row>
    <row r="211" spans="1:28" x14ac:dyDescent="0.25">
      <c r="A211" t="str">
        <f t="shared" si="3"/>
        <v>LHB,150,X,1.5,750,30,900</v>
      </c>
      <c r="B211" s="10" t="s">
        <v>58</v>
      </c>
      <c r="C211" s="10">
        <v>150</v>
      </c>
      <c r="D211" s="10" t="s">
        <v>63</v>
      </c>
      <c r="E211" s="10">
        <v>150</v>
      </c>
      <c r="F211" s="10"/>
      <c r="G211" s="10"/>
      <c r="H211" s="10">
        <v>1.5</v>
      </c>
      <c r="I211" s="10" t="s">
        <v>62</v>
      </c>
      <c r="J211" s="10">
        <v>750</v>
      </c>
      <c r="K211" s="10">
        <v>30</v>
      </c>
      <c r="L211" s="10">
        <v>900</v>
      </c>
      <c r="M211" s="1">
        <v>5.2</v>
      </c>
      <c r="N211" s="5"/>
      <c r="O211" s="5"/>
      <c r="P211" s="5"/>
      <c r="Q211" s="5"/>
      <c r="R211" s="5"/>
      <c r="S211" s="5"/>
      <c r="T211" s="5"/>
      <c r="U211" s="5"/>
      <c r="V211" s="5"/>
      <c r="W211" s="5"/>
      <c r="X211" s="5"/>
      <c r="Y211" s="5"/>
      <c r="Z211" s="5"/>
      <c r="AA211" s="5"/>
      <c r="AB211" s="5"/>
    </row>
    <row r="212" spans="1:28" x14ac:dyDescent="0.25">
      <c r="A212" t="str">
        <f t="shared" si="3"/>
        <v>LHB,150,X,1.5,900,30,600</v>
      </c>
      <c r="B212" s="10" t="s">
        <v>58</v>
      </c>
      <c r="C212" s="10">
        <v>150</v>
      </c>
      <c r="D212" s="10" t="s">
        <v>63</v>
      </c>
      <c r="E212" s="10">
        <v>150</v>
      </c>
      <c r="F212" s="10"/>
      <c r="G212" s="10"/>
      <c r="H212" s="10">
        <v>1.5</v>
      </c>
      <c r="I212" s="10" t="s">
        <v>62</v>
      </c>
      <c r="J212" s="10">
        <v>900</v>
      </c>
      <c r="K212" s="10">
        <v>30</v>
      </c>
      <c r="L212" s="10">
        <v>600</v>
      </c>
      <c r="M212" s="1">
        <v>5.0999999999999996</v>
      </c>
      <c r="N212" s="5"/>
      <c r="O212" s="5"/>
      <c r="P212" s="5"/>
      <c r="Q212" s="5"/>
      <c r="R212" s="5"/>
      <c r="S212" s="5"/>
      <c r="T212" s="5"/>
      <c r="U212" s="5"/>
      <c r="V212" s="5"/>
      <c r="W212" s="5"/>
      <c r="X212" s="5"/>
      <c r="Y212" s="5"/>
      <c r="Z212" s="5"/>
      <c r="AA212" s="5"/>
      <c r="AB212" s="5"/>
    </row>
    <row r="213" spans="1:28" x14ac:dyDescent="0.25">
      <c r="A213" t="str">
        <f t="shared" si="3"/>
        <v>LHB,150,X,1.5,900,30,900</v>
      </c>
      <c r="B213" s="10" t="s">
        <v>58</v>
      </c>
      <c r="C213" s="10">
        <v>150</v>
      </c>
      <c r="D213" s="10" t="s">
        <v>63</v>
      </c>
      <c r="E213" s="10">
        <v>150</v>
      </c>
      <c r="F213" s="10"/>
      <c r="G213" s="10"/>
      <c r="H213" s="10">
        <v>1.5</v>
      </c>
      <c r="I213" s="10" t="s">
        <v>62</v>
      </c>
      <c r="J213" s="10">
        <v>900</v>
      </c>
      <c r="K213" s="10">
        <v>30</v>
      </c>
      <c r="L213" s="10">
        <v>900</v>
      </c>
      <c r="M213" s="1">
        <v>5.7</v>
      </c>
      <c r="N213" s="5"/>
      <c r="O213" s="5"/>
      <c r="P213" s="5"/>
      <c r="Q213" s="5"/>
      <c r="R213" s="5"/>
      <c r="S213" s="5"/>
      <c r="T213" s="5"/>
      <c r="U213" s="5"/>
      <c r="V213" s="5"/>
      <c r="W213" s="5"/>
      <c r="X213" s="5"/>
      <c r="Y213" s="5"/>
      <c r="Z213" s="5"/>
      <c r="AA213" s="5"/>
      <c r="AB213" s="5"/>
    </row>
    <row r="214" spans="1:28" x14ac:dyDescent="0.25">
      <c r="A214" t="str">
        <f t="shared" si="3"/>
        <v>LVO,100,X,1.5,150,90,300</v>
      </c>
      <c r="B214" s="10" t="s">
        <v>66</v>
      </c>
      <c r="C214" s="10">
        <v>100</v>
      </c>
      <c r="D214" s="10" t="s">
        <v>63</v>
      </c>
      <c r="E214" s="10">
        <v>150</v>
      </c>
      <c r="H214" s="10">
        <v>1.5</v>
      </c>
      <c r="I214" s="10" t="s">
        <v>62</v>
      </c>
      <c r="J214" s="10">
        <v>150</v>
      </c>
      <c r="K214" s="10">
        <v>90</v>
      </c>
      <c r="L214" s="10">
        <v>300</v>
      </c>
      <c r="M214" s="1">
        <v>3.4</v>
      </c>
      <c r="N214" s="5"/>
      <c r="O214" s="5"/>
      <c r="P214" s="5"/>
      <c r="Q214" s="5"/>
      <c r="R214" s="5"/>
      <c r="S214" s="5"/>
      <c r="T214" s="5"/>
      <c r="U214" s="5"/>
      <c r="V214" s="5"/>
      <c r="W214" s="5"/>
      <c r="X214" s="5"/>
      <c r="Y214" s="5"/>
      <c r="Z214" s="5"/>
      <c r="AA214" s="5"/>
      <c r="AB214" s="5"/>
    </row>
    <row r="215" spans="1:28" x14ac:dyDescent="0.25">
      <c r="A215" t="str">
        <f t="shared" si="3"/>
        <v>LVO,100,X,1.5,300,90,300</v>
      </c>
      <c r="B215" s="10" t="s">
        <v>66</v>
      </c>
      <c r="C215" s="10">
        <v>100</v>
      </c>
      <c r="D215" s="10" t="s">
        <v>63</v>
      </c>
      <c r="E215" s="10">
        <v>150</v>
      </c>
      <c r="H215" s="10">
        <v>1.5</v>
      </c>
      <c r="I215" s="10" t="s">
        <v>62</v>
      </c>
      <c r="J215" s="10">
        <v>300</v>
      </c>
      <c r="K215" s="10">
        <v>90</v>
      </c>
      <c r="L215" s="10">
        <v>300</v>
      </c>
      <c r="M215" s="1">
        <v>3.6</v>
      </c>
      <c r="N215" s="5"/>
      <c r="O215" s="5"/>
      <c r="P215" s="5"/>
      <c r="Q215" s="5"/>
      <c r="R215" s="5"/>
      <c r="S215" s="5"/>
      <c r="T215" s="5"/>
      <c r="U215" s="5"/>
      <c r="V215" s="5"/>
      <c r="W215" s="5"/>
      <c r="X215" s="5"/>
      <c r="Y215" s="5"/>
      <c r="Z215" s="5"/>
      <c r="AA215" s="5"/>
      <c r="AB215" s="5"/>
    </row>
    <row r="216" spans="1:28" x14ac:dyDescent="0.25">
      <c r="A216" t="str">
        <f t="shared" si="3"/>
        <v>LVO,100,X,1.5,450,90,300</v>
      </c>
      <c r="B216" s="10" t="s">
        <v>66</v>
      </c>
      <c r="C216" s="10">
        <v>100</v>
      </c>
      <c r="D216" s="10" t="s">
        <v>63</v>
      </c>
      <c r="E216" s="10">
        <v>150</v>
      </c>
      <c r="H216" s="10">
        <v>1.5</v>
      </c>
      <c r="I216" s="10" t="s">
        <v>62</v>
      </c>
      <c r="J216" s="10">
        <v>450</v>
      </c>
      <c r="K216" s="10">
        <v>90</v>
      </c>
      <c r="L216" s="10">
        <v>300</v>
      </c>
      <c r="M216" s="1">
        <v>3.7</v>
      </c>
      <c r="N216" s="5"/>
      <c r="O216" s="5"/>
      <c r="P216" s="5"/>
      <c r="Q216" s="5"/>
      <c r="R216" s="5"/>
      <c r="S216" s="5"/>
      <c r="T216" s="5"/>
      <c r="U216" s="5"/>
      <c r="V216" s="5"/>
      <c r="W216" s="5"/>
      <c r="X216" s="5"/>
      <c r="Y216" s="5"/>
      <c r="Z216" s="5"/>
      <c r="AA216" s="5"/>
      <c r="AB216" s="5"/>
    </row>
    <row r="217" spans="1:28" x14ac:dyDescent="0.25">
      <c r="A217" t="str">
        <f t="shared" si="3"/>
        <v>LVO,100,X,1.5,600,90,300</v>
      </c>
      <c r="B217" s="10" t="s">
        <v>66</v>
      </c>
      <c r="C217" s="10">
        <v>100</v>
      </c>
      <c r="D217" s="10" t="s">
        <v>63</v>
      </c>
      <c r="E217" s="10">
        <v>150</v>
      </c>
      <c r="H217" s="10">
        <v>1.5</v>
      </c>
      <c r="I217" s="10" t="s">
        <v>62</v>
      </c>
      <c r="J217" s="10">
        <v>600</v>
      </c>
      <c r="K217" s="10">
        <v>90</v>
      </c>
      <c r="L217" s="10">
        <v>300</v>
      </c>
      <c r="M217" s="1">
        <v>3.9</v>
      </c>
    </row>
    <row r="218" spans="1:28" x14ac:dyDescent="0.25">
      <c r="A218" t="str">
        <f t="shared" si="3"/>
        <v>LVO,100,X,1.5,750,90,300</v>
      </c>
      <c r="B218" s="10" t="s">
        <v>66</v>
      </c>
      <c r="C218" s="10">
        <v>100</v>
      </c>
      <c r="D218" s="10" t="s">
        <v>63</v>
      </c>
      <c r="E218" s="10">
        <v>150</v>
      </c>
      <c r="H218" s="10">
        <v>1.5</v>
      </c>
      <c r="I218" s="10" t="s">
        <v>62</v>
      </c>
      <c r="J218" s="10">
        <v>750</v>
      </c>
      <c r="K218" s="10">
        <v>90</v>
      </c>
      <c r="L218" s="10">
        <v>300</v>
      </c>
      <c r="M218" s="1">
        <v>4.0999999999999996</v>
      </c>
    </row>
    <row r="219" spans="1:28" x14ac:dyDescent="0.25">
      <c r="A219" t="str">
        <f t="shared" si="3"/>
        <v>LVO,100,X,1.5,900,90,300</v>
      </c>
      <c r="B219" s="10" t="s">
        <v>66</v>
      </c>
      <c r="C219" s="10">
        <v>100</v>
      </c>
      <c r="D219" s="10" t="s">
        <v>63</v>
      </c>
      <c r="E219" s="10">
        <v>150</v>
      </c>
      <c r="H219" s="10">
        <v>1.5</v>
      </c>
      <c r="I219" s="10" t="s">
        <v>62</v>
      </c>
      <c r="J219" s="10">
        <v>900</v>
      </c>
      <c r="K219" s="10">
        <v>90</v>
      </c>
      <c r="L219" s="10">
        <v>300</v>
      </c>
      <c r="M219" s="1">
        <v>4.3</v>
      </c>
    </row>
    <row r="220" spans="1:28" x14ac:dyDescent="0.25">
      <c r="A220" t="str">
        <f t="shared" si="3"/>
        <v>LVO,125,X,1.5,150,90,300</v>
      </c>
      <c r="B220" s="10" t="s">
        <v>66</v>
      </c>
      <c r="C220" s="10">
        <v>125</v>
      </c>
      <c r="D220" s="10" t="s">
        <v>63</v>
      </c>
      <c r="E220" s="10">
        <v>150</v>
      </c>
      <c r="H220" s="10">
        <v>1.5</v>
      </c>
      <c r="I220" s="10" t="s">
        <v>62</v>
      </c>
      <c r="J220" s="10">
        <v>150</v>
      </c>
      <c r="K220" s="10">
        <v>90</v>
      </c>
      <c r="L220" s="10">
        <v>300</v>
      </c>
      <c r="M220" s="1">
        <v>4</v>
      </c>
    </row>
    <row r="221" spans="1:28" x14ac:dyDescent="0.25">
      <c r="A221" t="str">
        <f t="shared" si="3"/>
        <v>LVO,125,X,1.5,300,90,300</v>
      </c>
      <c r="B221" s="10" t="s">
        <v>66</v>
      </c>
      <c r="C221" s="10">
        <v>125</v>
      </c>
      <c r="D221" s="10" t="s">
        <v>63</v>
      </c>
      <c r="E221" s="10">
        <v>150</v>
      </c>
      <c r="H221" s="10">
        <v>1.5</v>
      </c>
      <c r="I221" s="10" t="s">
        <v>62</v>
      </c>
      <c r="J221" s="10">
        <v>300</v>
      </c>
      <c r="K221" s="10">
        <v>90</v>
      </c>
      <c r="L221" s="10">
        <v>300</v>
      </c>
      <c r="M221" s="1">
        <v>4.2</v>
      </c>
    </row>
    <row r="222" spans="1:28" x14ac:dyDescent="0.25">
      <c r="A222" t="str">
        <f t="shared" si="3"/>
        <v>LVO,125,X,1.5,450,90,300</v>
      </c>
      <c r="B222" s="10" t="s">
        <v>66</v>
      </c>
      <c r="C222" s="10">
        <v>125</v>
      </c>
      <c r="D222" s="10" t="s">
        <v>63</v>
      </c>
      <c r="E222" s="10">
        <v>150</v>
      </c>
      <c r="H222" s="10">
        <v>1.5</v>
      </c>
      <c r="I222" s="10" t="s">
        <v>62</v>
      </c>
      <c r="J222" s="10">
        <v>450</v>
      </c>
      <c r="K222" s="10">
        <v>90</v>
      </c>
      <c r="L222" s="10">
        <v>300</v>
      </c>
      <c r="M222" s="1">
        <v>4.3</v>
      </c>
    </row>
    <row r="223" spans="1:28" x14ac:dyDescent="0.25">
      <c r="A223" t="str">
        <f t="shared" si="3"/>
        <v>LVO,125,X,1.5,600,90,300</v>
      </c>
      <c r="B223" s="10" t="s">
        <v>66</v>
      </c>
      <c r="C223" s="10">
        <v>125</v>
      </c>
      <c r="D223" s="10" t="s">
        <v>63</v>
      </c>
      <c r="E223" s="10">
        <v>150</v>
      </c>
      <c r="H223" s="10">
        <v>1.5</v>
      </c>
      <c r="I223" s="10" t="s">
        <v>62</v>
      </c>
      <c r="J223" s="10">
        <v>600</v>
      </c>
      <c r="K223" s="10">
        <v>90</v>
      </c>
      <c r="L223" s="10">
        <v>300</v>
      </c>
      <c r="M223" s="1">
        <v>4.5</v>
      </c>
    </row>
    <row r="224" spans="1:28" x14ac:dyDescent="0.25">
      <c r="A224" t="str">
        <f t="shared" si="3"/>
        <v>LVO,125,X,1.5,750,90,300</v>
      </c>
      <c r="B224" s="10" t="s">
        <v>66</v>
      </c>
      <c r="C224" s="10">
        <v>125</v>
      </c>
      <c r="D224" s="10" t="s">
        <v>63</v>
      </c>
      <c r="E224" s="10">
        <v>150</v>
      </c>
      <c r="H224" s="10">
        <v>1.5</v>
      </c>
      <c r="I224" s="10" t="s">
        <v>62</v>
      </c>
      <c r="J224" s="10">
        <v>750</v>
      </c>
      <c r="K224" s="10">
        <v>90</v>
      </c>
      <c r="L224" s="10">
        <v>300</v>
      </c>
      <c r="M224" s="1">
        <v>4.7</v>
      </c>
      <c r="N224" s="2"/>
      <c r="O224" s="2"/>
      <c r="P224" s="2"/>
      <c r="Q224" s="2"/>
      <c r="R224" s="2"/>
      <c r="S224" s="2"/>
      <c r="T224" s="2"/>
      <c r="U224" s="2"/>
      <c r="V224" s="2"/>
      <c r="W224" s="2"/>
      <c r="X224" s="2"/>
      <c r="Y224" s="2"/>
      <c r="Z224" s="2"/>
    </row>
    <row r="225" spans="1:28" x14ac:dyDescent="0.25">
      <c r="A225" t="str">
        <f t="shared" si="3"/>
        <v>LVO,125,X,1.5,900,90,300</v>
      </c>
      <c r="B225" s="10" t="s">
        <v>66</v>
      </c>
      <c r="C225" s="10">
        <v>125</v>
      </c>
      <c r="D225" s="10" t="s">
        <v>63</v>
      </c>
      <c r="E225" s="10">
        <v>150</v>
      </c>
      <c r="H225" s="10">
        <v>1.5</v>
      </c>
      <c r="I225" s="10" t="s">
        <v>62</v>
      </c>
      <c r="J225" s="10">
        <v>900</v>
      </c>
      <c r="K225" s="10">
        <v>90</v>
      </c>
      <c r="L225" s="10">
        <v>300</v>
      </c>
      <c r="M225" s="1">
        <v>4.8</v>
      </c>
      <c r="N225" s="2"/>
      <c r="O225" s="2"/>
      <c r="P225" s="2"/>
      <c r="Q225" s="2"/>
      <c r="R225" s="2"/>
      <c r="S225" s="2"/>
      <c r="T225" s="2"/>
      <c r="U225" s="2"/>
      <c r="V225" s="2"/>
      <c r="W225" s="2"/>
      <c r="X225" s="2"/>
      <c r="Y225" s="2"/>
      <c r="Z225" s="2"/>
    </row>
    <row r="226" spans="1:28" x14ac:dyDescent="0.25">
      <c r="A226" t="str">
        <f t="shared" si="3"/>
        <v>LVO,150,X,1.5,150,90,300</v>
      </c>
      <c r="B226" s="10" t="s">
        <v>66</v>
      </c>
      <c r="C226" s="10">
        <v>150</v>
      </c>
      <c r="D226" s="10" t="s">
        <v>63</v>
      </c>
      <c r="E226" s="10">
        <v>150</v>
      </c>
      <c r="H226" s="10">
        <v>1.5</v>
      </c>
      <c r="I226" s="10" t="s">
        <v>62</v>
      </c>
      <c r="J226" s="10">
        <v>150</v>
      </c>
      <c r="K226" s="10">
        <v>90</v>
      </c>
      <c r="L226" s="10">
        <v>300</v>
      </c>
      <c r="M226" s="1">
        <v>4.5999999999999996</v>
      </c>
      <c r="N226" s="2"/>
      <c r="O226" s="2"/>
      <c r="P226" s="2"/>
      <c r="Q226" s="2"/>
      <c r="R226" s="2"/>
      <c r="S226" s="2"/>
      <c r="T226" s="2"/>
      <c r="U226" s="2"/>
      <c r="V226" s="2"/>
      <c r="W226" s="2"/>
      <c r="X226" s="2"/>
      <c r="Y226" s="2"/>
      <c r="Z226" s="2"/>
    </row>
    <row r="227" spans="1:28" x14ac:dyDescent="0.25">
      <c r="A227" t="str">
        <f t="shared" si="3"/>
        <v>LVO,150,X,1.5,300,90,300</v>
      </c>
      <c r="B227" s="10" t="s">
        <v>66</v>
      </c>
      <c r="C227" s="10">
        <v>150</v>
      </c>
      <c r="D227" s="10" t="s">
        <v>63</v>
      </c>
      <c r="E227" s="10">
        <v>150</v>
      </c>
      <c r="H227" s="10">
        <v>1.5</v>
      </c>
      <c r="I227" s="10" t="s">
        <v>62</v>
      </c>
      <c r="J227" s="10">
        <v>300</v>
      </c>
      <c r="K227" s="10">
        <v>90</v>
      </c>
      <c r="L227" s="10">
        <v>300</v>
      </c>
      <c r="M227" s="1">
        <v>4.7</v>
      </c>
    </row>
    <row r="228" spans="1:28" x14ac:dyDescent="0.25">
      <c r="A228" t="str">
        <f t="shared" si="3"/>
        <v>LVO,150,X,1.5,450,90,300</v>
      </c>
      <c r="B228" s="10" t="s">
        <v>66</v>
      </c>
      <c r="C228" s="10">
        <v>150</v>
      </c>
      <c r="D228" s="10" t="s">
        <v>63</v>
      </c>
      <c r="E228" s="10">
        <v>150</v>
      </c>
      <c r="H228" s="10">
        <v>1.5</v>
      </c>
      <c r="I228" s="10" t="s">
        <v>62</v>
      </c>
      <c r="J228" s="10">
        <v>450</v>
      </c>
      <c r="K228" s="10">
        <v>90</v>
      </c>
      <c r="L228" s="10">
        <v>300</v>
      </c>
      <c r="M228" s="1">
        <v>4.8</v>
      </c>
    </row>
    <row r="229" spans="1:28" x14ac:dyDescent="0.25">
      <c r="A229" t="str">
        <f t="shared" si="3"/>
        <v>LVO,150,X,1.5,600,90,300</v>
      </c>
      <c r="B229" s="10" t="s">
        <v>66</v>
      </c>
      <c r="C229" s="10">
        <v>150</v>
      </c>
      <c r="D229" s="10" t="s">
        <v>63</v>
      </c>
      <c r="E229" s="10">
        <v>150</v>
      </c>
      <c r="H229" s="10">
        <v>1.5</v>
      </c>
      <c r="I229" s="10" t="s">
        <v>62</v>
      </c>
      <c r="J229" s="10">
        <v>600</v>
      </c>
      <c r="K229" s="10">
        <v>90</v>
      </c>
      <c r="L229" s="10">
        <v>300</v>
      </c>
      <c r="M229" s="1">
        <v>5</v>
      </c>
    </row>
    <row r="230" spans="1:28" x14ac:dyDescent="0.25">
      <c r="A230" t="str">
        <f t="shared" si="3"/>
        <v>LVO,150,X,1.5,750,90,300</v>
      </c>
      <c r="B230" s="10" t="s">
        <v>66</v>
      </c>
      <c r="C230" s="10">
        <v>150</v>
      </c>
      <c r="D230" s="10" t="s">
        <v>63</v>
      </c>
      <c r="E230" s="10">
        <v>150</v>
      </c>
      <c r="H230" s="10">
        <v>1.5</v>
      </c>
      <c r="I230" s="10" t="s">
        <v>62</v>
      </c>
      <c r="J230" s="10">
        <v>750</v>
      </c>
      <c r="K230" s="10">
        <v>90</v>
      </c>
      <c r="L230" s="10">
        <v>300</v>
      </c>
      <c r="M230" s="1">
        <v>5.0999999999999996</v>
      </c>
    </row>
    <row r="231" spans="1:28" x14ac:dyDescent="0.25">
      <c r="A231" t="str">
        <f t="shared" si="3"/>
        <v>LVO,150,X,1.5,900,90,300</v>
      </c>
      <c r="B231" s="10" t="s">
        <v>66</v>
      </c>
      <c r="C231" s="10">
        <v>150</v>
      </c>
      <c r="D231" s="10" t="s">
        <v>63</v>
      </c>
      <c r="E231" s="10">
        <v>150</v>
      </c>
      <c r="H231" s="10">
        <v>1.5</v>
      </c>
      <c r="I231" s="10" t="s">
        <v>62</v>
      </c>
      <c r="J231" s="10">
        <v>900</v>
      </c>
      <c r="K231" s="10">
        <v>90</v>
      </c>
      <c r="L231" s="10">
        <v>300</v>
      </c>
      <c r="M231" s="1">
        <v>5.3</v>
      </c>
    </row>
    <row r="232" spans="1:28" x14ac:dyDescent="0.25">
      <c r="A232" t="str">
        <f t="shared" si="3"/>
        <v>LVO,100,G,1.5,150,90,300</v>
      </c>
      <c r="B232" s="10" t="s">
        <v>66</v>
      </c>
      <c r="C232" s="10">
        <v>100</v>
      </c>
      <c r="D232" s="10" t="s">
        <v>59</v>
      </c>
      <c r="E232" s="10">
        <v>150</v>
      </c>
      <c r="H232" s="10">
        <v>1.5</v>
      </c>
      <c r="I232" s="10" t="s">
        <v>62</v>
      </c>
      <c r="J232" s="10">
        <v>150</v>
      </c>
      <c r="K232" s="10">
        <v>90</v>
      </c>
      <c r="L232" s="10">
        <v>300</v>
      </c>
      <c r="M232" s="1">
        <v>3.5</v>
      </c>
      <c r="N232" s="5"/>
      <c r="O232" s="5"/>
      <c r="P232" s="5"/>
      <c r="Q232" s="5"/>
      <c r="R232" s="5"/>
      <c r="S232" s="5"/>
      <c r="T232" s="5"/>
      <c r="U232" s="5"/>
      <c r="V232" s="5"/>
      <c r="W232" s="5"/>
      <c r="X232" s="5"/>
      <c r="Y232" s="5"/>
      <c r="Z232" s="5"/>
      <c r="AA232" s="5"/>
      <c r="AB232" s="5"/>
    </row>
    <row r="233" spans="1:28" x14ac:dyDescent="0.25">
      <c r="A233" t="str">
        <f t="shared" si="3"/>
        <v>LVO,100,G,1.5,300,90,300</v>
      </c>
      <c r="B233" s="10" t="s">
        <v>66</v>
      </c>
      <c r="C233" s="10">
        <v>100</v>
      </c>
      <c r="D233" s="10" t="s">
        <v>59</v>
      </c>
      <c r="E233" s="10">
        <v>150</v>
      </c>
      <c r="H233" s="10">
        <v>1.5</v>
      </c>
      <c r="I233" s="10" t="s">
        <v>62</v>
      </c>
      <c r="J233" s="10">
        <v>300</v>
      </c>
      <c r="K233" s="10">
        <v>90</v>
      </c>
      <c r="L233" s="10">
        <v>300</v>
      </c>
      <c r="M233" s="1">
        <v>3.7</v>
      </c>
      <c r="N233" s="5"/>
      <c r="O233" s="5"/>
      <c r="P233" s="5"/>
      <c r="Q233" s="5"/>
      <c r="R233" s="5"/>
      <c r="S233" s="5"/>
      <c r="T233" s="5"/>
      <c r="U233" s="5"/>
      <c r="V233" s="5"/>
      <c r="W233" s="5"/>
      <c r="X233" s="5"/>
      <c r="Y233" s="5"/>
      <c r="Z233" s="5"/>
      <c r="AA233" s="5"/>
      <c r="AB233" s="5"/>
    </row>
    <row r="234" spans="1:28" x14ac:dyDescent="0.25">
      <c r="A234" t="str">
        <f t="shared" si="3"/>
        <v>LVO,100,G,1.5,450,90,300</v>
      </c>
      <c r="B234" s="10" t="s">
        <v>66</v>
      </c>
      <c r="C234" s="10">
        <v>100</v>
      </c>
      <c r="D234" s="10" t="s">
        <v>59</v>
      </c>
      <c r="E234" s="10">
        <v>150</v>
      </c>
      <c r="H234" s="10">
        <v>1.5</v>
      </c>
      <c r="I234" s="10" t="s">
        <v>62</v>
      </c>
      <c r="J234" s="10">
        <v>450</v>
      </c>
      <c r="K234" s="10">
        <v>90</v>
      </c>
      <c r="L234" s="10">
        <v>300</v>
      </c>
      <c r="M234" s="1">
        <v>3.8</v>
      </c>
      <c r="N234" s="5"/>
      <c r="O234" s="5"/>
      <c r="P234" s="5"/>
      <c r="Q234" s="5"/>
      <c r="R234" s="5"/>
      <c r="S234" s="5"/>
      <c r="T234" s="5"/>
      <c r="U234" s="5"/>
      <c r="V234" s="5"/>
      <c r="W234" s="5"/>
      <c r="X234" s="5"/>
      <c r="Y234" s="5"/>
      <c r="Z234" s="5"/>
      <c r="AA234" s="5"/>
      <c r="AB234" s="5"/>
    </row>
    <row r="235" spans="1:28" x14ac:dyDescent="0.25">
      <c r="A235" t="str">
        <f t="shared" si="3"/>
        <v>LVO,100,G,1.5,600,90,300</v>
      </c>
      <c r="B235" s="10" t="s">
        <v>66</v>
      </c>
      <c r="C235" s="10">
        <v>100</v>
      </c>
      <c r="D235" s="10" t="s">
        <v>59</v>
      </c>
      <c r="E235" s="10">
        <v>150</v>
      </c>
      <c r="H235" s="10">
        <v>1.5</v>
      </c>
      <c r="I235" s="10" t="s">
        <v>62</v>
      </c>
      <c r="J235" s="10">
        <v>600</v>
      </c>
      <c r="K235" s="10">
        <v>90</v>
      </c>
      <c r="L235" s="10">
        <v>300</v>
      </c>
      <c r="M235" s="1">
        <v>4</v>
      </c>
      <c r="N235" s="5"/>
      <c r="O235" s="5"/>
      <c r="P235" s="5"/>
      <c r="Q235" s="5"/>
      <c r="R235" s="5"/>
      <c r="S235" s="5"/>
      <c r="T235" s="5"/>
      <c r="U235" s="5"/>
      <c r="V235" s="5"/>
      <c r="W235" s="5"/>
      <c r="X235" s="5"/>
      <c r="Y235" s="5"/>
      <c r="Z235" s="5"/>
      <c r="AA235" s="5"/>
      <c r="AB235" s="5"/>
    </row>
    <row r="236" spans="1:28" x14ac:dyDescent="0.25">
      <c r="A236" t="str">
        <f t="shared" si="3"/>
        <v>LVO,100,G,1.5,750,90,300</v>
      </c>
      <c r="B236" s="10" t="s">
        <v>66</v>
      </c>
      <c r="C236" s="10">
        <v>100</v>
      </c>
      <c r="D236" s="10" t="s">
        <v>59</v>
      </c>
      <c r="E236" s="10">
        <v>150</v>
      </c>
      <c r="H236" s="10">
        <v>1.5</v>
      </c>
      <c r="I236" s="10" t="s">
        <v>62</v>
      </c>
      <c r="J236" s="10">
        <v>750</v>
      </c>
      <c r="K236" s="10">
        <v>90</v>
      </c>
      <c r="L236" s="10">
        <v>300</v>
      </c>
      <c r="M236" s="1">
        <v>4.4000000000000004</v>
      </c>
      <c r="N236" s="5"/>
      <c r="O236" s="5"/>
      <c r="P236" s="5"/>
      <c r="Q236" s="5"/>
      <c r="R236" s="5"/>
      <c r="S236" s="5"/>
      <c r="T236" s="5"/>
      <c r="U236" s="5"/>
      <c r="V236" s="5"/>
      <c r="W236" s="5"/>
      <c r="X236" s="5"/>
      <c r="Y236" s="5"/>
      <c r="Z236" s="5"/>
      <c r="AA236" s="5"/>
      <c r="AB236" s="5"/>
    </row>
    <row r="237" spans="1:28" x14ac:dyDescent="0.25">
      <c r="A237" t="str">
        <f t="shared" si="3"/>
        <v>LVO,100,G,1.5,900,90,300</v>
      </c>
      <c r="B237" s="10" t="s">
        <v>66</v>
      </c>
      <c r="C237" s="10">
        <v>100</v>
      </c>
      <c r="D237" s="10" t="s">
        <v>59</v>
      </c>
      <c r="E237" s="10">
        <v>150</v>
      </c>
      <c r="H237" s="10">
        <v>1.5</v>
      </c>
      <c r="I237" s="10" t="s">
        <v>62</v>
      </c>
      <c r="J237" s="10">
        <v>900</v>
      </c>
      <c r="K237" s="10">
        <v>90</v>
      </c>
      <c r="L237" s="10">
        <v>300</v>
      </c>
      <c r="M237" s="1">
        <v>4.5999999999999996</v>
      </c>
      <c r="N237" s="5"/>
      <c r="O237" s="5"/>
      <c r="P237" s="5"/>
      <c r="Q237" s="5"/>
      <c r="R237" s="5"/>
      <c r="S237" s="5"/>
      <c r="T237" s="5"/>
      <c r="U237" s="5"/>
      <c r="V237" s="5"/>
      <c r="W237" s="5"/>
      <c r="X237" s="5"/>
      <c r="Y237" s="5"/>
      <c r="Z237" s="5"/>
      <c r="AA237" s="5"/>
      <c r="AB237" s="5"/>
    </row>
    <row r="238" spans="1:28" x14ac:dyDescent="0.25">
      <c r="A238" t="str">
        <f t="shared" si="3"/>
        <v>LVO,125,G,1.5,150,90,300</v>
      </c>
      <c r="B238" s="10" t="s">
        <v>66</v>
      </c>
      <c r="C238" s="10">
        <v>125</v>
      </c>
      <c r="D238" s="10" t="s">
        <v>59</v>
      </c>
      <c r="E238" s="10">
        <v>150</v>
      </c>
      <c r="H238" s="10">
        <v>1.5</v>
      </c>
      <c r="I238" s="10" t="s">
        <v>62</v>
      </c>
      <c r="J238" s="10">
        <v>150</v>
      </c>
      <c r="K238" s="10">
        <v>90</v>
      </c>
      <c r="L238" s="10">
        <v>300</v>
      </c>
      <c r="M238" s="1">
        <v>4.0999999999999996</v>
      </c>
      <c r="N238" s="5"/>
      <c r="O238" s="5"/>
      <c r="P238" s="5"/>
      <c r="Q238" s="5"/>
      <c r="R238" s="5"/>
      <c r="S238" s="5"/>
      <c r="T238" s="5"/>
      <c r="U238" s="5"/>
      <c r="V238" s="5"/>
      <c r="W238" s="5"/>
      <c r="X238" s="5"/>
      <c r="Y238" s="5"/>
      <c r="Z238" s="5"/>
      <c r="AA238" s="5"/>
      <c r="AB238" s="5"/>
    </row>
    <row r="239" spans="1:28" x14ac:dyDescent="0.25">
      <c r="A239" t="str">
        <f t="shared" si="3"/>
        <v>LVO,125,G,1.5,300,90,300</v>
      </c>
      <c r="B239" s="10" t="s">
        <v>66</v>
      </c>
      <c r="C239" s="10">
        <v>125</v>
      </c>
      <c r="D239" s="10" t="s">
        <v>59</v>
      </c>
      <c r="E239" s="10">
        <v>150</v>
      </c>
      <c r="H239" s="10">
        <v>1.5</v>
      </c>
      <c r="I239" s="10" t="s">
        <v>62</v>
      </c>
      <c r="J239" s="10">
        <v>300</v>
      </c>
      <c r="K239" s="10">
        <v>90</v>
      </c>
      <c r="L239" s="10">
        <v>300</v>
      </c>
      <c r="M239" s="1">
        <v>4.3</v>
      </c>
      <c r="N239" s="5"/>
      <c r="O239" s="5"/>
      <c r="P239" s="5"/>
      <c r="Q239" s="5"/>
      <c r="R239" s="5"/>
      <c r="S239" s="5"/>
      <c r="T239" s="5"/>
      <c r="U239" s="5"/>
      <c r="V239" s="5"/>
      <c r="W239" s="5"/>
      <c r="X239" s="5"/>
      <c r="Y239" s="5"/>
      <c r="Z239" s="5"/>
      <c r="AA239" s="5"/>
      <c r="AB239" s="5"/>
    </row>
    <row r="240" spans="1:28" x14ac:dyDescent="0.25">
      <c r="A240" t="str">
        <f t="shared" si="3"/>
        <v>LVO,125,G,1.5,450,90,300</v>
      </c>
      <c r="B240" s="10" t="s">
        <v>66</v>
      </c>
      <c r="C240" s="10">
        <v>125</v>
      </c>
      <c r="D240" s="10" t="s">
        <v>59</v>
      </c>
      <c r="E240" s="10">
        <v>150</v>
      </c>
      <c r="H240" s="10">
        <v>1.5</v>
      </c>
      <c r="I240" s="10" t="s">
        <v>62</v>
      </c>
      <c r="J240" s="10">
        <v>450</v>
      </c>
      <c r="K240" s="10">
        <v>90</v>
      </c>
      <c r="L240" s="10">
        <v>300</v>
      </c>
      <c r="M240" s="1">
        <v>4.5</v>
      </c>
      <c r="N240" s="5"/>
      <c r="O240" s="5"/>
      <c r="P240" s="5"/>
      <c r="Q240" s="5"/>
      <c r="R240" s="5"/>
      <c r="S240" s="5"/>
      <c r="T240" s="5"/>
      <c r="U240" s="5"/>
      <c r="V240" s="5"/>
      <c r="W240" s="5"/>
      <c r="X240" s="5"/>
      <c r="Y240" s="5"/>
      <c r="Z240" s="5"/>
      <c r="AA240" s="5"/>
      <c r="AB240" s="5"/>
    </row>
    <row r="241" spans="1:28" x14ac:dyDescent="0.25">
      <c r="A241" t="str">
        <f t="shared" si="3"/>
        <v>LVO,125,G,1.5,600,90,300</v>
      </c>
      <c r="B241" s="10" t="s">
        <v>66</v>
      </c>
      <c r="C241" s="10">
        <v>125</v>
      </c>
      <c r="D241" s="10" t="s">
        <v>59</v>
      </c>
      <c r="E241" s="10">
        <v>150</v>
      </c>
      <c r="H241" s="10">
        <v>1.5</v>
      </c>
      <c r="I241" s="10" t="s">
        <v>62</v>
      </c>
      <c r="J241" s="10">
        <v>600</v>
      </c>
      <c r="K241" s="10">
        <v>90</v>
      </c>
      <c r="L241" s="10">
        <v>300</v>
      </c>
      <c r="M241" s="1">
        <v>4.5999999999999996</v>
      </c>
      <c r="N241" s="5"/>
      <c r="O241" s="5"/>
      <c r="P241" s="5"/>
      <c r="Q241" s="5"/>
      <c r="R241" s="5"/>
      <c r="S241" s="5"/>
      <c r="T241" s="5"/>
      <c r="U241" s="5"/>
      <c r="V241" s="5"/>
      <c r="W241" s="5"/>
      <c r="X241" s="5"/>
      <c r="Y241" s="5"/>
      <c r="Z241" s="5"/>
      <c r="AA241" s="5"/>
      <c r="AB241" s="5"/>
    </row>
    <row r="242" spans="1:28" x14ac:dyDescent="0.25">
      <c r="A242" t="str">
        <f t="shared" si="3"/>
        <v>LVO,125,G,1.5,750,90,300</v>
      </c>
      <c r="B242" s="10" t="s">
        <v>66</v>
      </c>
      <c r="C242" s="10">
        <v>125</v>
      </c>
      <c r="D242" s="10" t="s">
        <v>59</v>
      </c>
      <c r="E242" s="10">
        <v>150</v>
      </c>
      <c r="H242" s="10">
        <v>1.5</v>
      </c>
      <c r="I242" s="10" t="s">
        <v>62</v>
      </c>
      <c r="J242" s="10">
        <v>750</v>
      </c>
      <c r="K242" s="10">
        <v>90</v>
      </c>
      <c r="L242" s="10">
        <v>300</v>
      </c>
      <c r="M242" s="1">
        <v>4.8</v>
      </c>
      <c r="N242" s="2"/>
      <c r="O242" s="2"/>
      <c r="P242" s="2"/>
      <c r="Q242" s="2"/>
      <c r="R242" s="2"/>
      <c r="S242" s="2"/>
      <c r="T242" s="2"/>
      <c r="U242" s="2"/>
      <c r="V242" s="2"/>
      <c r="W242" s="2"/>
      <c r="X242" s="2"/>
      <c r="Y242" s="2"/>
    </row>
    <row r="243" spans="1:28" x14ac:dyDescent="0.25">
      <c r="A243" t="str">
        <f t="shared" si="3"/>
        <v>LVO,125,G,1.5,900,90,300</v>
      </c>
      <c r="B243" s="10" t="s">
        <v>66</v>
      </c>
      <c r="C243" s="10">
        <v>125</v>
      </c>
      <c r="D243" s="10" t="s">
        <v>59</v>
      </c>
      <c r="E243" s="10">
        <v>150</v>
      </c>
      <c r="H243" s="10">
        <v>1.5</v>
      </c>
      <c r="I243" s="10" t="s">
        <v>62</v>
      </c>
      <c r="J243" s="10">
        <v>900</v>
      </c>
      <c r="K243" s="10">
        <v>90</v>
      </c>
      <c r="L243" s="10">
        <v>300</v>
      </c>
      <c r="M243" s="1">
        <v>5</v>
      </c>
    </row>
    <row r="244" spans="1:28" x14ac:dyDescent="0.25">
      <c r="A244" t="str">
        <f t="shared" si="3"/>
        <v>LVO,150,G,1.5,150,90,300</v>
      </c>
      <c r="B244" s="10" t="s">
        <v>66</v>
      </c>
      <c r="C244" s="10">
        <v>150</v>
      </c>
      <c r="D244" s="10" t="s">
        <v>59</v>
      </c>
      <c r="E244" s="10">
        <v>150</v>
      </c>
      <c r="H244" s="10">
        <v>1.5</v>
      </c>
      <c r="I244" s="10" t="s">
        <v>62</v>
      </c>
      <c r="J244" s="10">
        <v>150</v>
      </c>
      <c r="K244" s="10">
        <v>90</v>
      </c>
      <c r="L244" s="10">
        <v>300</v>
      </c>
      <c r="M244" s="1">
        <v>4.7</v>
      </c>
    </row>
    <row r="245" spans="1:28" x14ac:dyDescent="0.25">
      <c r="A245" t="str">
        <f t="shared" si="3"/>
        <v>LVO,150,G,1.5,300,90,300</v>
      </c>
      <c r="B245" s="10" t="s">
        <v>66</v>
      </c>
      <c r="C245" s="10">
        <v>150</v>
      </c>
      <c r="D245" s="10" t="s">
        <v>59</v>
      </c>
      <c r="E245" s="10">
        <v>150</v>
      </c>
      <c r="H245" s="10">
        <v>1.5</v>
      </c>
      <c r="I245" s="10" t="s">
        <v>62</v>
      </c>
      <c r="J245" s="10">
        <v>300</v>
      </c>
      <c r="K245" s="10">
        <v>90</v>
      </c>
      <c r="L245" s="10">
        <v>300</v>
      </c>
      <c r="M245" s="1">
        <v>4.9000000000000004</v>
      </c>
    </row>
    <row r="246" spans="1:28" x14ac:dyDescent="0.25">
      <c r="A246" t="str">
        <f t="shared" si="3"/>
        <v>LVO,150,G,1.5,450,90,300</v>
      </c>
      <c r="B246" s="10" t="s">
        <v>66</v>
      </c>
      <c r="C246" s="10">
        <v>150</v>
      </c>
      <c r="D246" s="10" t="s">
        <v>59</v>
      </c>
      <c r="E246" s="10">
        <v>150</v>
      </c>
      <c r="H246" s="10">
        <v>1.5</v>
      </c>
      <c r="I246" s="10" t="s">
        <v>62</v>
      </c>
      <c r="J246" s="10">
        <v>450</v>
      </c>
      <c r="K246" s="10">
        <v>90</v>
      </c>
      <c r="L246" s="10">
        <v>300</v>
      </c>
      <c r="M246" s="1">
        <v>4.9000000000000004</v>
      </c>
    </row>
    <row r="247" spans="1:28" x14ac:dyDescent="0.25">
      <c r="A247" t="str">
        <f t="shared" si="3"/>
        <v>LVO,150,G,1.5,600,90,300</v>
      </c>
      <c r="B247" s="10" t="s">
        <v>66</v>
      </c>
      <c r="C247" s="10">
        <v>150</v>
      </c>
      <c r="D247" s="10" t="s">
        <v>59</v>
      </c>
      <c r="E247" s="10">
        <v>150</v>
      </c>
      <c r="H247" s="10">
        <v>1.5</v>
      </c>
      <c r="I247" s="10" t="s">
        <v>62</v>
      </c>
      <c r="J247" s="10">
        <v>600</v>
      </c>
      <c r="K247" s="10">
        <v>90</v>
      </c>
      <c r="L247" s="10">
        <v>300</v>
      </c>
      <c r="M247" s="1">
        <v>5.0999999999999996</v>
      </c>
    </row>
    <row r="248" spans="1:28" x14ac:dyDescent="0.25">
      <c r="A248" t="str">
        <f t="shared" si="3"/>
        <v>LVO,150,G,1.5,750,90,300</v>
      </c>
      <c r="B248" s="10" t="s">
        <v>66</v>
      </c>
      <c r="C248" s="10">
        <v>150</v>
      </c>
      <c r="D248" s="10" t="s">
        <v>59</v>
      </c>
      <c r="E248" s="10">
        <v>150</v>
      </c>
      <c r="H248" s="10">
        <v>1.5</v>
      </c>
      <c r="I248" s="10" t="s">
        <v>62</v>
      </c>
      <c r="J248" s="10">
        <v>750</v>
      </c>
      <c r="K248" s="10">
        <v>90</v>
      </c>
      <c r="L248" s="10">
        <v>300</v>
      </c>
      <c r="M248" s="1">
        <v>5.3</v>
      </c>
    </row>
    <row r="249" spans="1:28" x14ac:dyDescent="0.25">
      <c r="A249" t="str">
        <f t="shared" si="3"/>
        <v>LVO,150,G,1.5,900,90,300</v>
      </c>
      <c r="B249" s="10" t="s">
        <v>66</v>
      </c>
      <c r="C249" s="10">
        <v>150</v>
      </c>
      <c r="D249" s="10" t="s">
        <v>59</v>
      </c>
      <c r="E249" s="10">
        <v>150</v>
      </c>
      <c r="H249" s="10">
        <v>1.5</v>
      </c>
      <c r="I249" s="10" t="s">
        <v>62</v>
      </c>
      <c r="J249" s="10">
        <v>900</v>
      </c>
      <c r="K249" s="10">
        <v>90</v>
      </c>
      <c r="L249" s="10">
        <v>300</v>
      </c>
      <c r="M249" s="1">
        <v>5.4</v>
      </c>
    </row>
    <row r="250" spans="1:28" x14ac:dyDescent="0.25">
      <c r="A250" t="str">
        <f t="shared" si="3"/>
        <v>LVI,100,X,1.5,150,90,300</v>
      </c>
      <c r="B250" s="10" t="s">
        <v>65</v>
      </c>
      <c r="C250" s="10">
        <v>100</v>
      </c>
      <c r="D250" s="10" t="s">
        <v>63</v>
      </c>
      <c r="E250" s="10">
        <v>150</v>
      </c>
      <c r="H250" s="10">
        <v>1.5</v>
      </c>
      <c r="I250" s="10" t="s">
        <v>62</v>
      </c>
      <c r="J250" s="10">
        <v>150</v>
      </c>
      <c r="K250" s="10">
        <v>90</v>
      </c>
      <c r="L250" s="10">
        <v>300</v>
      </c>
      <c r="M250" s="1">
        <v>3.4</v>
      </c>
    </row>
    <row r="251" spans="1:28" x14ac:dyDescent="0.25">
      <c r="A251" t="str">
        <f t="shared" si="3"/>
        <v>LVI,100,X,1.5,300,90,300</v>
      </c>
      <c r="B251" s="10" t="s">
        <v>65</v>
      </c>
      <c r="C251" s="10">
        <v>100</v>
      </c>
      <c r="D251" s="10" t="s">
        <v>63</v>
      </c>
      <c r="E251" s="10">
        <v>150</v>
      </c>
      <c r="H251" s="10">
        <v>1.5</v>
      </c>
      <c r="I251" s="10" t="s">
        <v>62</v>
      </c>
      <c r="J251" s="10">
        <v>300</v>
      </c>
      <c r="K251" s="10">
        <v>90</v>
      </c>
      <c r="L251" s="10">
        <v>300</v>
      </c>
      <c r="M251" s="1">
        <v>3.6</v>
      </c>
    </row>
    <row r="252" spans="1:28" x14ac:dyDescent="0.25">
      <c r="A252" t="str">
        <f t="shared" si="3"/>
        <v>LVI,100,X,1.5,450,90,300</v>
      </c>
      <c r="B252" s="10" t="s">
        <v>65</v>
      </c>
      <c r="C252" s="10">
        <v>100</v>
      </c>
      <c r="D252" s="10" t="s">
        <v>63</v>
      </c>
      <c r="E252" s="10">
        <v>150</v>
      </c>
      <c r="H252" s="10">
        <v>1.5</v>
      </c>
      <c r="I252" s="10" t="s">
        <v>62</v>
      </c>
      <c r="J252" s="10">
        <v>450</v>
      </c>
      <c r="K252" s="10">
        <v>90</v>
      </c>
      <c r="L252" s="10">
        <v>300</v>
      </c>
      <c r="M252" s="1">
        <v>3.7</v>
      </c>
    </row>
    <row r="253" spans="1:28" x14ac:dyDescent="0.25">
      <c r="A253" t="str">
        <f t="shared" si="3"/>
        <v>LVI,100,X,1.5,600,90,300</v>
      </c>
      <c r="B253" s="10" t="s">
        <v>65</v>
      </c>
      <c r="C253" s="10">
        <v>100</v>
      </c>
      <c r="D253" s="10" t="s">
        <v>63</v>
      </c>
      <c r="E253" s="10">
        <v>150</v>
      </c>
      <c r="H253" s="10">
        <v>1.5</v>
      </c>
      <c r="I253" s="10" t="s">
        <v>62</v>
      </c>
      <c r="J253" s="10">
        <v>600</v>
      </c>
      <c r="K253" s="10">
        <v>90</v>
      </c>
      <c r="L253" s="10">
        <v>300</v>
      </c>
      <c r="M253" s="1">
        <v>3.9</v>
      </c>
    </row>
    <row r="254" spans="1:28" x14ac:dyDescent="0.25">
      <c r="A254" t="str">
        <f t="shared" si="3"/>
        <v>LVI,100,X,1.5,750,90,300</v>
      </c>
      <c r="B254" s="10" t="s">
        <v>65</v>
      </c>
      <c r="C254" s="10">
        <v>100</v>
      </c>
      <c r="D254" s="10" t="s">
        <v>63</v>
      </c>
      <c r="E254" s="10">
        <v>150</v>
      </c>
      <c r="H254" s="10">
        <v>1.5</v>
      </c>
      <c r="I254" s="10" t="s">
        <v>62</v>
      </c>
      <c r="J254" s="10">
        <v>750</v>
      </c>
      <c r="K254" s="10">
        <v>90</v>
      </c>
      <c r="L254" s="10">
        <v>300</v>
      </c>
      <c r="M254" s="1">
        <v>4.0999999999999996</v>
      </c>
    </row>
    <row r="255" spans="1:28" x14ac:dyDescent="0.25">
      <c r="A255" t="str">
        <f t="shared" si="3"/>
        <v>LVI,100,X,1.5,900,90,300</v>
      </c>
      <c r="B255" s="10" t="s">
        <v>65</v>
      </c>
      <c r="C255" s="10">
        <v>100</v>
      </c>
      <c r="D255" s="10" t="s">
        <v>63</v>
      </c>
      <c r="E255" s="10">
        <v>150</v>
      </c>
      <c r="H255" s="10">
        <v>1.5</v>
      </c>
      <c r="I255" s="10" t="s">
        <v>62</v>
      </c>
      <c r="J255" s="10">
        <v>900</v>
      </c>
      <c r="K255" s="10">
        <v>90</v>
      </c>
      <c r="L255" s="10">
        <v>300</v>
      </c>
      <c r="M255" s="1">
        <v>4.3</v>
      </c>
    </row>
    <row r="256" spans="1:28" x14ac:dyDescent="0.25">
      <c r="A256" t="str">
        <f t="shared" si="3"/>
        <v>LVI,125,X,1.5,150,90,300</v>
      </c>
      <c r="B256" s="10" t="s">
        <v>65</v>
      </c>
      <c r="C256" s="10">
        <v>125</v>
      </c>
      <c r="D256" s="10" t="s">
        <v>63</v>
      </c>
      <c r="E256" s="10">
        <v>150</v>
      </c>
      <c r="H256" s="10">
        <v>1.5</v>
      </c>
      <c r="I256" s="10" t="s">
        <v>62</v>
      </c>
      <c r="J256" s="10">
        <v>150</v>
      </c>
      <c r="K256" s="10">
        <v>90</v>
      </c>
      <c r="L256" s="10">
        <v>300</v>
      </c>
      <c r="M256" s="1">
        <v>4</v>
      </c>
    </row>
    <row r="257" spans="1:13" x14ac:dyDescent="0.25">
      <c r="A257" t="str">
        <f t="shared" si="3"/>
        <v>LVI,125,X,1.5,300,90,300</v>
      </c>
      <c r="B257" s="10" t="s">
        <v>65</v>
      </c>
      <c r="C257" s="10">
        <v>125</v>
      </c>
      <c r="D257" s="10" t="s">
        <v>63</v>
      </c>
      <c r="E257" s="10">
        <v>150</v>
      </c>
      <c r="H257" s="10">
        <v>1.5</v>
      </c>
      <c r="I257" s="10" t="s">
        <v>62</v>
      </c>
      <c r="J257" s="10">
        <v>300</v>
      </c>
      <c r="K257" s="10">
        <v>90</v>
      </c>
      <c r="L257" s="10">
        <v>300</v>
      </c>
      <c r="M257" s="1">
        <v>4.2</v>
      </c>
    </row>
    <row r="258" spans="1:13" x14ac:dyDescent="0.25">
      <c r="A258" t="str">
        <f t="shared" si="3"/>
        <v>LVI,125,X,1.5,450,90,300</v>
      </c>
      <c r="B258" s="10" t="s">
        <v>65</v>
      </c>
      <c r="C258" s="10">
        <v>125</v>
      </c>
      <c r="D258" s="10" t="s">
        <v>63</v>
      </c>
      <c r="E258" s="10">
        <v>150</v>
      </c>
      <c r="H258" s="10">
        <v>1.5</v>
      </c>
      <c r="I258" s="10" t="s">
        <v>62</v>
      </c>
      <c r="J258" s="10">
        <v>450</v>
      </c>
      <c r="K258" s="10">
        <v>90</v>
      </c>
      <c r="L258" s="10">
        <v>300</v>
      </c>
      <c r="M258" s="1">
        <v>4.3</v>
      </c>
    </row>
    <row r="259" spans="1:13" x14ac:dyDescent="0.25">
      <c r="A259" t="str">
        <f t="shared" si="3"/>
        <v>LVI,125,X,1.5,600,90,300</v>
      </c>
      <c r="B259" s="10" t="s">
        <v>65</v>
      </c>
      <c r="C259" s="10">
        <v>125</v>
      </c>
      <c r="D259" s="10" t="s">
        <v>63</v>
      </c>
      <c r="E259" s="10">
        <v>150</v>
      </c>
      <c r="H259" s="10">
        <v>1.5</v>
      </c>
      <c r="I259" s="10" t="s">
        <v>62</v>
      </c>
      <c r="J259" s="10">
        <v>600</v>
      </c>
      <c r="K259" s="10">
        <v>90</v>
      </c>
      <c r="L259" s="10">
        <v>300</v>
      </c>
      <c r="M259" s="1">
        <v>4.5</v>
      </c>
    </row>
    <row r="260" spans="1:13" x14ac:dyDescent="0.25">
      <c r="A260" t="str">
        <f t="shared" si="3"/>
        <v>LVI,125,X,1.5,750,90,300</v>
      </c>
      <c r="B260" s="10" t="s">
        <v>65</v>
      </c>
      <c r="C260" s="10">
        <v>125</v>
      </c>
      <c r="D260" s="10" t="s">
        <v>63</v>
      </c>
      <c r="E260" s="10">
        <v>150</v>
      </c>
      <c r="H260" s="10">
        <v>1.5</v>
      </c>
      <c r="I260" s="10" t="s">
        <v>62</v>
      </c>
      <c r="J260" s="10">
        <v>750</v>
      </c>
      <c r="K260" s="10">
        <v>90</v>
      </c>
      <c r="L260" s="10">
        <v>300</v>
      </c>
      <c r="M260" s="1">
        <v>4.7</v>
      </c>
    </row>
    <row r="261" spans="1:13" x14ac:dyDescent="0.25">
      <c r="A261" t="str">
        <f t="shared" si="3"/>
        <v>LVI,125,X,1.5,900,90,300</v>
      </c>
      <c r="B261" s="10" t="s">
        <v>65</v>
      </c>
      <c r="C261" s="10">
        <v>125</v>
      </c>
      <c r="D261" s="10" t="s">
        <v>63</v>
      </c>
      <c r="E261" s="10">
        <v>150</v>
      </c>
      <c r="H261" s="10">
        <v>1.5</v>
      </c>
      <c r="I261" s="10" t="s">
        <v>62</v>
      </c>
      <c r="J261" s="10">
        <v>900</v>
      </c>
      <c r="K261" s="10">
        <v>90</v>
      </c>
      <c r="L261" s="10">
        <v>300</v>
      </c>
      <c r="M261" s="1">
        <v>4.8</v>
      </c>
    </row>
    <row r="262" spans="1:13" x14ac:dyDescent="0.25">
      <c r="A262" t="str">
        <f t="shared" ref="A262:A325" si="4">CONCATENATE(B262,",",C262,",",D262,",",H262,",",J262,",",K262,",",L262)</f>
        <v>LVI,150,X,1.5,150,90,300</v>
      </c>
      <c r="B262" s="10" t="s">
        <v>65</v>
      </c>
      <c r="C262" s="10">
        <v>150</v>
      </c>
      <c r="D262" s="10" t="s">
        <v>63</v>
      </c>
      <c r="E262" s="10">
        <v>150</v>
      </c>
      <c r="H262" s="10">
        <v>1.5</v>
      </c>
      <c r="I262" s="10" t="s">
        <v>62</v>
      </c>
      <c r="J262" s="10">
        <v>150</v>
      </c>
      <c r="K262" s="10">
        <v>90</v>
      </c>
      <c r="L262" s="10">
        <v>300</v>
      </c>
      <c r="M262" s="1">
        <v>4.5999999999999996</v>
      </c>
    </row>
    <row r="263" spans="1:13" x14ac:dyDescent="0.25">
      <c r="A263" t="str">
        <f t="shared" si="4"/>
        <v>LVI,150,X,1.5,300,90,300</v>
      </c>
      <c r="B263" s="10" t="s">
        <v>65</v>
      </c>
      <c r="C263" s="10">
        <v>150</v>
      </c>
      <c r="D263" s="10" t="s">
        <v>63</v>
      </c>
      <c r="E263" s="10">
        <v>150</v>
      </c>
      <c r="H263" s="10">
        <v>1.5</v>
      </c>
      <c r="I263" s="10" t="s">
        <v>62</v>
      </c>
      <c r="J263" s="10">
        <v>300</v>
      </c>
      <c r="K263" s="10">
        <v>90</v>
      </c>
      <c r="L263" s="10">
        <v>300</v>
      </c>
      <c r="M263" s="1">
        <v>4.7</v>
      </c>
    </row>
    <row r="264" spans="1:13" x14ac:dyDescent="0.25">
      <c r="A264" t="str">
        <f t="shared" si="4"/>
        <v>LVI,150,X,1.5,450,90,300</v>
      </c>
      <c r="B264" s="10" t="s">
        <v>65</v>
      </c>
      <c r="C264" s="10">
        <v>150</v>
      </c>
      <c r="D264" s="10" t="s">
        <v>63</v>
      </c>
      <c r="E264" s="10">
        <v>150</v>
      </c>
      <c r="H264" s="10">
        <v>1.5</v>
      </c>
      <c r="I264" s="10" t="s">
        <v>62</v>
      </c>
      <c r="J264" s="10">
        <v>450</v>
      </c>
      <c r="K264" s="10">
        <v>90</v>
      </c>
      <c r="L264" s="10">
        <v>300</v>
      </c>
      <c r="M264" s="1">
        <v>4.8</v>
      </c>
    </row>
    <row r="265" spans="1:13" x14ac:dyDescent="0.25">
      <c r="A265" t="str">
        <f t="shared" si="4"/>
        <v>LVI,150,X,1.5,600,90,300</v>
      </c>
      <c r="B265" s="10" t="s">
        <v>65</v>
      </c>
      <c r="C265" s="10">
        <v>150</v>
      </c>
      <c r="D265" s="10" t="s">
        <v>63</v>
      </c>
      <c r="E265" s="10">
        <v>150</v>
      </c>
      <c r="H265" s="10">
        <v>1.5</v>
      </c>
      <c r="I265" s="10" t="s">
        <v>62</v>
      </c>
      <c r="J265" s="10">
        <v>600</v>
      </c>
      <c r="K265" s="10">
        <v>90</v>
      </c>
      <c r="L265" s="10">
        <v>300</v>
      </c>
      <c r="M265" s="1">
        <v>5</v>
      </c>
    </row>
    <row r="266" spans="1:13" x14ac:dyDescent="0.25">
      <c r="A266" t="str">
        <f t="shared" si="4"/>
        <v>LVI,150,X,1.5,750,90,300</v>
      </c>
      <c r="B266" s="10" t="s">
        <v>65</v>
      </c>
      <c r="C266" s="10">
        <v>150</v>
      </c>
      <c r="D266" s="10" t="s">
        <v>63</v>
      </c>
      <c r="E266" s="10">
        <v>150</v>
      </c>
      <c r="H266" s="10">
        <v>1.5</v>
      </c>
      <c r="I266" s="10" t="s">
        <v>62</v>
      </c>
      <c r="J266" s="10">
        <v>750</v>
      </c>
      <c r="K266" s="10">
        <v>90</v>
      </c>
      <c r="L266" s="10">
        <v>300</v>
      </c>
      <c r="M266" s="1">
        <v>5.0999999999999996</v>
      </c>
    </row>
    <row r="267" spans="1:13" x14ac:dyDescent="0.25">
      <c r="A267" t="str">
        <f t="shared" si="4"/>
        <v>LVI,150,X,1.5,900,90,300</v>
      </c>
      <c r="B267" s="10" t="s">
        <v>65</v>
      </c>
      <c r="C267" s="10">
        <v>150</v>
      </c>
      <c r="D267" s="10" t="s">
        <v>63</v>
      </c>
      <c r="E267" s="10">
        <v>150</v>
      </c>
      <c r="H267" s="10">
        <v>1.5</v>
      </c>
      <c r="I267" s="10" t="s">
        <v>62</v>
      </c>
      <c r="J267" s="10">
        <v>900</v>
      </c>
      <c r="K267" s="10">
        <v>90</v>
      </c>
      <c r="L267" s="10">
        <v>300</v>
      </c>
      <c r="M267" s="1">
        <v>5.3</v>
      </c>
    </row>
    <row r="268" spans="1:13" x14ac:dyDescent="0.25">
      <c r="A268" t="str">
        <f t="shared" si="4"/>
        <v>LVI,100,G,1.5,150,90,300</v>
      </c>
      <c r="B268" s="10" t="s">
        <v>65</v>
      </c>
      <c r="C268" s="10">
        <v>100</v>
      </c>
      <c r="D268" s="10" t="s">
        <v>59</v>
      </c>
      <c r="E268" s="10">
        <v>150</v>
      </c>
      <c r="H268" s="10">
        <v>1.5</v>
      </c>
      <c r="I268" s="10" t="s">
        <v>62</v>
      </c>
      <c r="J268" s="10">
        <v>150</v>
      </c>
      <c r="K268" s="10">
        <v>90</v>
      </c>
      <c r="L268" s="10">
        <v>300</v>
      </c>
      <c r="M268" s="1">
        <v>3.5</v>
      </c>
    </row>
    <row r="269" spans="1:13" x14ac:dyDescent="0.25">
      <c r="A269" t="str">
        <f t="shared" si="4"/>
        <v>LVI,100,G,1.5,300,90,300</v>
      </c>
      <c r="B269" s="10" t="s">
        <v>65</v>
      </c>
      <c r="C269" s="10">
        <v>100</v>
      </c>
      <c r="D269" s="10" t="s">
        <v>59</v>
      </c>
      <c r="E269" s="10">
        <v>150</v>
      </c>
      <c r="H269" s="10">
        <v>1.5</v>
      </c>
      <c r="I269" s="10" t="s">
        <v>62</v>
      </c>
      <c r="J269" s="10">
        <v>300</v>
      </c>
      <c r="K269" s="10">
        <v>90</v>
      </c>
      <c r="L269" s="10">
        <v>300</v>
      </c>
      <c r="M269" s="1">
        <v>3.7</v>
      </c>
    </row>
    <row r="270" spans="1:13" x14ac:dyDescent="0.25">
      <c r="A270" t="str">
        <f t="shared" si="4"/>
        <v>LVI,100,G,1.5,450,90,300</v>
      </c>
      <c r="B270" s="10" t="s">
        <v>65</v>
      </c>
      <c r="C270" s="10">
        <v>100</v>
      </c>
      <c r="D270" s="10" t="s">
        <v>59</v>
      </c>
      <c r="E270" s="10">
        <v>150</v>
      </c>
      <c r="H270" s="10">
        <v>1.5</v>
      </c>
      <c r="I270" s="10" t="s">
        <v>62</v>
      </c>
      <c r="J270" s="10">
        <v>450</v>
      </c>
      <c r="K270" s="10">
        <v>90</v>
      </c>
      <c r="L270" s="10">
        <v>300</v>
      </c>
      <c r="M270" s="1">
        <v>3.8</v>
      </c>
    </row>
    <row r="271" spans="1:13" x14ac:dyDescent="0.25">
      <c r="A271" t="str">
        <f t="shared" si="4"/>
        <v>LVI,100,G,1.5,600,90,300</v>
      </c>
      <c r="B271" s="10" t="s">
        <v>65</v>
      </c>
      <c r="C271" s="10">
        <v>100</v>
      </c>
      <c r="D271" s="10" t="s">
        <v>59</v>
      </c>
      <c r="E271" s="10">
        <v>150</v>
      </c>
      <c r="H271" s="10">
        <v>1.5</v>
      </c>
      <c r="I271" s="10" t="s">
        <v>62</v>
      </c>
      <c r="J271" s="10">
        <v>600</v>
      </c>
      <c r="K271" s="10">
        <v>90</v>
      </c>
      <c r="L271" s="10">
        <v>300</v>
      </c>
      <c r="M271" s="1">
        <v>4</v>
      </c>
    </row>
    <row r="272" spans="1:13" x14ac:dyDescent="0.25">
      <c r="A272" t="str">
        <f t="shared" si="4"/>
        <v>LVI,100,G,1.5,750,90,300</v>
      </c>
      <c r="B272" s="10" t="s">
        <v>65</v>
      </c>
      <c r="C272" s="10">
        <v>100</v>
      </c>
      <c r="D272" s="10" t="s">
        <v>59</v>
      </c>
      <c r="E272" s="10">
        <v>150</v>
      </c>
      <c r="H272" s="10">
        <v>1.5</v>
      </c>
      <c r="I272" s="10" t="s">
        <v>62</v>
      </c>
      <c r="J272" s="10">
        <v>750</v>
      </c>
      <c r="K272" s="10">
        <v>90</v>
      </c>
      <c r="L272" s="10">
        <v>300</v>
      </c>
      <c r="M272" s="1">
        <v>4.4000000000000004</v>
      </c>
    </row>
    <row r="273" spans="1:13" x14ac:dyDescent="0.25">
      <c r="A273" t="str">
        <f t="shared" si="4"/>
        <v>LVI,100,G,1.5,900,90,300</v>
      </c>
      <c r="B273" s="10" t="s">
        <v>65</v>
      </c>
      <c r="C273" s="10">
        <v>100</v>
      </c>
      <c r="D273" s="10" t="s">
        <v>59</v>
      </c>
      <c r="E273" s="10">
        <v>150</v>
      </c>
      <c r="H273" s="10">
        <v>1.5</v>
      </c>
      <c r="I273" s="10" t="s">
        <v>62</v>
      </c>
      <c r="J273" s="10">
        <v>900</v>
      </c>
      <c r="K273" s="10">
        <v>90</v>
      </c>
      <c r="L273" s="10">
        <v>300</v>
      </c>
      <c r="M273" s="1">
        <v>4.5999999999999996</v>
      </c>
    </row>
    <row r="274" spans="1:13" x14ac:dyDescent="0.25">
      <c r="A274" t="str">
        <f t="shared" si="4"/>
        <v>LVI,125,G,1.5,150,90,300</v>
      </c>
      <c r="B274" s="10" t="s">
        <v>65</v>
      </c>
      <c r="C274" s="10">
        <v>125</v>
      </c>
      <c r="D274" s="10" t="s">
        <v>59</v>
      </c>
      <c r="E274" s="10">
        <v>150</v>
      </c>
      <c r="H274" s="10">
        <v>1.5</v>
      </c>
      <c r="I274" s="10" t="s">
        <v>62</v>
      </c>
      <c r="J274" s="10">
        <v>150</v>
      </c>
      <c r="K274" s="10">
        <v>90</v>
      </c>
      <c r="L274" s="10">
        <v>300</v>
      </c>
      <c r="M274" s="1">
        <v>4.0999999999999996</v>
      </c>
    </row>
    <row r="275" spans="1:13" x14ac:dyDescent="0.25">
      <c r="A275" t="str">
        <f t="shared" si="4"/>
        <v>LVI,125,G,1.5,300,90,300</v>
      </c>
      <c r="B275" s="10" t="s">
        <v>65</v>
      </c>
      <c r="C275" s="10">
        <v>125</v>
      </c>
      <c r="D275" s="10" t="s">
        <v>59</v>
      </c>
      <c r="E275" s="10">
        <v>150</v>
      </c>
      <c r="H275" s="10">
        <v>1.5</v>
      </c>
      <c r="I275" s="10" t="s">
        <v>62</v>
      </c>
      <c r="J275" s="10">
        <v>300</v>
      </c>
      <c r="K275" s="10">
        <v>90</v>
      </c>
      <c r="L275" s="10">
        <v>300</v>
      </c>
      <c r="M275" s="1">
        <v>4.3</v>
      </c>
    </row>
    <row r="276" spans="1:13" x14ac:dyDescent="0.25">
      <c r="A276" t="str">
        <f t="shared" si="4"/>
        <v>LVI,125,G,1.5,450,90,300</v>
      </c>
      <c r="B276" s="10" t="s">
        <v>65</v>
      </c>
      <c r="C276" s="10">
        <v>125</v>
      </c>
      <c r="D276" s="10" t="s">
        <v>59</v>
      </c>
      <c r="E276" s="10">
        <v>150</v>
      </c>
      <c r="H276" s="10">
        <v>1.5</v>
      </c>
      <c r="I276" s="10" t="s">
        <v>62</v>
      </c>
      <c r="J276" s="10">
        <v>450</v>
      </c>
      <c r="K276" s="10">
        <v>90</v>
      </c>
      <c r="L276" s="10">
        <v>300</v>
      </c>
      <c r="M276" s="1">
        <v>4.5</v>
      </c>
    </row>
    <row r="277" spans="1:13" x14ac:dyDescent="0.25">
      <c r="A277" t="str">
        <f t="shared" si="4"/>
        <v>LVI,125,G,1.5,600,90,300</v>
      </c>
      <c r="B277" s="10" t="s">
        <v>65</v>
      </c>
      <c r="C277" s="10">
        <v>125</v>
      </c>
      <c r="D277" s="10" t="s">
        <v>59</v>
      </c>
      <c r="E277" s="10">
        <v>150</v>
      </c>
      <c r="H277" s="10">
        <v>1.5</v>
      </c>
      <c r="I277" s="10" t="s">
        <v>62</v>
      </c>
      <c r="J277" s="10">
        <v>600</v>
      </c>
      <c r="K277" s="10">
        <v>90</v>
      </c>
      <c r="L277" s="10">
        <v>300</v>
      </c>
      <c r="M277" s="1">
        <v>4.5999999999999996</v>
      </c>
    </row>
    <row r="278" spans="1:13" x14ac:dyDescent="0.25">
      <c r="A278" t="str">
        <f t="shared" si="4"/>
        <v>LVI,125,G,1.5,750,90,300</v>
      </c>
      <c r="B278" s="10" t="s">
        <v>65</v>
      </c>
      <c r="C278" s="10">
        <v>125</v>
      </c>
      <c r="D278" s="10" t="s">
        <v>59</v>
      </c>
      <c r="E278" s="10">
        <v>150</v>
      </c>
      <c r="H278" s="10">
        <v>1.5</v>
      </c>
      <c r="I278" s="10" t="s">
        <v>62</v>
      </c>
      <c r="J278" s="10">
        <v>750</v>
      </c>
      <c r="K278" s="10">
        <v>90</v>
      </c>
      <c r="L278" s="10">
        <v>300</v>
      </c>
      <c r="M278" s="1">
        <v>4.8</v>
      </c>
    </row>
    <row r="279" spans="1:13" x14ac:dyDescent="0.25">
      <c r="A279" t="str">
        <f t="shared" si="4"/>
        <v>LVI,125,G,1.5,900,90,300</v>
      </c>
      <c r="B279" s="10" t="s">
        <v>65</v>
      </c>
      <c r="C279" s="10">
        <v>125</v>
      </c>
      <c r="D279" s="10" t="s">
        <v>59</v>
      </c>
      <c r="E279" s="10">
        <v>150</v>
      </c>
      <c r="H279" s="10">
        <v>1.5</v>
      </c>
      <c r="I279" s="10" t="s">
        <v>62</v>
      </c>
      <c r="J279" s="10">
        <v>900</v>
      </c>
      <c r="K279" s="10">
        <v>90</v>
      </c>
      <c r="L279" s="10">
        <v>300</v>
      </c>
      <c r="M279" s="1">
        <v>5</v>
      </c>
    </row>
    <row r="280" spans="1:13" x14ac:dyDescent="0.25">
      <c r="A280" t="str">
        <f t="shared" si="4"/>
        <v>LVI,150,G,1.5,150,90,300</v>
      </c>
      <c r="B280" s="10" t="s">
        <v>65</v>
      </c>
      <c r="C280" s="10">
        <v>150</v>
      </c>
      <c r="D280" s="10" t="s">
        <v>59</v>
      </c>
      <c r="E280" s="10">
        <v>150</v>
      </c>
      <c r="H280" s="10">
        <v>1.5</v>
      </c>
      <c r="I280" s="10" t="s">
        <v>62</v>
      </c>
      <c r="J280" s="10">
        <v>150</v>
      </c>
      <c r="K280" s="10">
        <v>90</v>
      </c>
      <c r="L280" s="10">
        <v>300</v>
      </c>
      <c r="M280" s="1">
        <v>4.7</v>
      </c>
    </row>
    <row r="281" spans="1:13" x14ac:dyDescent="0.25">
      <c r="A281" t="str">
        <f t="shared" si="4"/>
        <v>LVI,150,G,1.5,300,90,300</v>
      </c>
      <c r="B281" s="10" t="s">
        <v>65</v>
      </c>
      <c r="C281" s="10">
        <v>150</v>
      </c>
      <c r="D281" s="10" t="s">
        <v>59</v>
      </c>
      <c r="E281" s="10">
        <v>150</v>
      </c>
      <c r="H281" s="10">
        <v>1.5</v>
      </c>
      <c r="I281" s="10" t="s">
        <v>62</v>
      </c>
      <c r="J281" s="10">
        <v>300</v>
      </c>
      <c r="K281" s="10">
        <v>90</v>
      </c>
      <c r="L281" s="10">
        <v>300</v>
      </c>
      <c r="M281" s="1">
        <v>4.9000000000000004</v>
      </c>
    </row>
    <row r="282" spans="1:13" x14ac:dyDescent="0.25">
      <c r="A282" t="str">
        <f t="shared" si="4"/>
        <v>LVI,150,G,1.5,450,90,300</v>
      </c>
      <c r="B282" s="10" t="s">
        <v>65</v>
      </c>
      <c r="C282" s="10">
        <v>150</v>
      </c>
      <c r="D282" s="10" t="s">
        <v>59</v>
      </c>
      <c r="E282" s="10">
        <v>150</v>
      </c>
      <c r="H282" s="10">
        <v>1.5</v>
      </c>
      <c r="I282" s="10" t="s">
        <v>62</v>
      </c>
      <c r="J282" s="10">
        <v>450</v>
      </c>
      <c r="K282" s="10">
        <v>90</v>
      </c>
      <c r="L282" s="10">
        <v>300</v>
      </c>
      <c r="M282" s="1">
        <v>4.9000000000000004</v>
      </c>
    </row>
    <row r="283" spans="1:13" x14ac:dyDescent="0.25">
      <c r="A283" t="str">
        <f t="shared" si="4"/>
        <v>LVI,150,G,1.5,600,90,300</v>
      </c>
      <c r="B283" s="10" t="s">
        <v>65</v>
      </c>
      <c r="C283" s="10">
        <v>150</v>
      </c>
      <c r="D283" s="10" t="s">
        <v>59</v>
      </c>
      <c r="E283" s="10">
        <v>150</v>
      </c>
      <c r="H283" s="10">
        <v>1.5</v>
      </c>
      <c r="I283" s="10" t="s">
        <v>62</v>
      </c>
      <c r="J283" s="10">
        <v>600</v>
      </c>
      <c r="K283" s="10">
        <v>90</v>
      </c>
      <c r="L283" s="10">
        <v>300</v>
      </c>
      <c r="M283" s="1">
        <v>5.0999999999999996</v>
      </c>
    </row>
    <row r="284" spans="1:13" x14ac:dyDescent="0.25">
      <c r="A284" t="str">
        <f t="shared" si="4"/>
        <v>LVI,150,G,1.5,750,90,300</v>
      </c>
      <c r="B284" s="10" t="s">
        <v>65</v>
      </c>
      <c r="C284" s="10">
        <v>150</v>
      </c>
      <c r="D284" s="10" t="s">
        <v>59</v>
      </c>
      <c r="E284" s="10">
        <v>150</v>
      </c>
      <c r="H284" s="10">
        <v>1.5</v>
      </c>
      <c r="I284" s="10" t="s">
        <v>62</v>
      </c>
      <c r="J284" s="10">
        <v>750</v>
      </c>
      <c r="K284" s="10">
        <v>90</v>
      </c>
      <c r="L284" s="10">
        <v>300</v>
      </c>
      <c r="M284" s="1">
        <v>5.3</v>
      </c>
    </row>
    <row r="285" spans="1:13" x14ac:dyDescent="0.25">
      <c r="A285" t="str">
        <f t="shared" si="4"/>
        <v>LVI,150,G,1.5,900,90,300</v>
      </c>
      <c r="B285" s="10" t="s">
        <v>65</v>
      </c>
      <c r="C285" s="10">
        <v>150</v>
      </c>
      <c r="D285" s="10" t="s">
        <v>59</v>
      </c>
      <c r="E285" s="10">
        <v>150</v>
      </c>
      <c r="H285" s="10">
        <v>1.5</v>
      </c>
      <c r="I285" s="10" t="s">
        <v>62</v>
      </c>
      <c r="J285" s="10">
        <v>900</v>
      </c>
      <c r="K285" s="10">
        <v>90</v>
      </c>
      <c r="L285" s="10">
        <v>300</v>
      </c>
      <c r="M285" s="1">
        <v>5.4</v>
      </c>
    </row>
    <row r="286" spans="1:13" x14ac:dyDescent="0.25">
      <c r="A286" t="str">
        <f t="shared" si="4"/>
        <v>LVI,100,G,1.5,150,90,600</v>
      </c>
      <c r="B286" s="10" t="s">
        <v>65</v>
      </c>
      <c r="C286" s="10">
        <v>100</v>
      </c>
      <c r="D286" s="10" t="s">
        <v>59</v>
      </c>
      <c r="E286" s="10">
        <v>150</v>
      </c>
      <c r="H286" s="10">
        <v>1.5</v>
      </c>
      <c r="I286" s="10" t="s">
        <v>62</v>
      </c>
      <c r="J286" s="10">
        <v>150</v>
      </c>
      <c r="K286" s="10">
        <v>90</v>
      </c>
      <c r="L286" s="10">
        <v>600</v>
      </c>
      <c r="M286" s="1">
        <v>4.8000000000000007</v>
      </c>
    </row>
    <row r="287" spans="1:13" x14ac:dyDescent="0.25">
      <c r="A287" t="str">
        <f t="shared" si="4"/>
        <v>LVI,100,G,1.5,300,90,600</v>
      </c>
      <c r="B287" s="10" t="s">
        <v>65</v>
      </c>
      <c r="C287" s="10">
        <v>100</v>
      </c>
      <c r="D287" s="10" t="s">
        <v>59</v>
      </c>
      <c r="E287" s="10">
        <v>150</v>
      </c>
      <c r="H287" s="10">
        <v>1.5</v>
      </c>
      <c r="I287" s="10" t="s">
        <v>62</v>
      </c>
      <c r="J287" s="10">
        <v>300</v>
      </c>
      <c r="K287" s="10">
        <v>90</v>
      </c>
      <c r="L287" s="10">
        <v>600</v>
      </c>
      <c r="M287" s="1">
        <v>5.4</v>
      </c>
    </row>
    <row r="288" spans="1:13" x14ac:dyDescent="0.25">
      <c r="A288" t="str">
        <f t="shared" si="4"/>
        <v>LVI,100,G,1.5,450,90,600</v>
      </c>
      <c r="B288" s="10" t="s">
        <v>65</v>
      </c>
      <c r="C288" s="10">
        <v>100</v>
      </c>
      <c r="D288" s="10" t="s">
        <v>59</v>
      </c>
      <c r="E288" s="10">
        <v>150</v>
      </c>
      <c r="H288" s="10">
        <v>1.5</v>
      </c>
      <c r="I288" s="10" t="s">
        <v>62</v>
      </c>
      <c r="J288" s="10">
        <v>450</v>
      </c>
      <c r="K288" s="10">
        <v>90</v>
      </c>
      <c r="L288" s="10">
        <v>600</v>
      </c>
      <c r="M288" s="1">
        <v>6</v>
      </c>
    </row>
    <row r="289" spans="1:13" x14ac:dyDescent="0.25">
      <c r="A289" t="str">
        <f t="shared" si="4"/>
        <v>LVI,100,G,1.5,600,90,600</v>
      </c>
      <c r="B289" s="10" t="s">
        <v>65</v>
      </c>
      <c r="C289" s="10">
        <v>100</v>
      </c>
      <c r="D289" s="10" t="s">
        <v>59</v>
      </c>
      <c r="E289" s="10">
        <v>150</v>
      </c>
      <c r="H289" s="10">
        <v>1.5</v>
      </c>
      <c r="I289" s="10" t="s">
        <v>62</v>
      </c>
      <c r="J289" s="10">
        <v>600</v>
      </c>
      <c r="K289" s="10">
        <v>90</v>
      </c>
      <c r="L289" s="10">
        <v>600</v>
      </c>
      <c r="M289" s="1">
        <v>6.3000000000000007</v>
      </c>
    </row>
    <row r="290" spans="1:13" x14ac:dyDescent="0.25">
      <c r="A290" t="str">
        <f t="shared" si="4"/>
        <v>LVI,100,G,1.5,750,90,600</v>
      </c>
      <c r="B290" s="10" t="s">
        <v>65</v>
      </c>
      <c r="C290" s="10">
        <v>100</v>
      </c>
      <c r="D290" s="10" t="s">
        <v>59</v>
      </c>
      <c r="E290" s="10">
        <v>150</v>
      </c>
      <c r="H290" s="10">
        <v>1.5</v>
      </c>
      <c r="I290" s="10" t="s">
        <v>62</v>
      </c>
      <c r="J290" s="10">
        <v>750</v>
      </c>
      <c r="K290" s="10">
        <v>90</v>
      </c>
      <c r="L290" s="10">
        <v>600</v>
      </c>
      <c r="M290" s="1">
        <v>7.5</v>
      </c>
    </row>
    <row r="291" spans="1:13" x14ac:dyDescent="0.25">
      <c r="A291" t="str">
        <f t="shared" si="4"/>
        <v>LVI,100,G,1.5,900,90,600</v>
      </c>
      <c r="B291" s="10" t="s">
        <v>65</v>
      </c>
      <c r="C291" s="10">
        <v>100</v>
      </c>
      <c r="D291" s="10" t="s">
        <v>59</v>
      </c>
      <c r="E291" s="10">
        <v>150</v>
      </c>
      <c r="H291" s="10">
        <v>1.5</v>
      </c>
      <c r="I291" s="10" t="s">
        <v>62</v>
      </c>
      <c r="J291" s="10">
        <v>900</v>
      </c>
      <c r="K291" s="10">
        <v>90</v>
      </c>
      <c r="L291" s="10">
        <v>600</v>
      </c>
      <c r="M291" s="1">
        <v>8.1000000000000014</v>
      </c>
    </row>
    <row r="292" spans="1:13" x14ac:dyDescent="0.25">
      <c r="A292" t="str">
        <f t="shared" si="4"/>
        <v>LVI,100,G,1.5,150,30,600</v>
      </c>
      <c r="B292" s="10" t="s">
        <v>65</v>
      </c>
      <c r="C292" s="10">
        <v>100</v>
      </c>
      <c r="D292" s="10" t="s">
        <v>59</v>
      </c>
      <c r="E292" s="10">
        <v>150</v>
      </c>
      <c r="H292" s="10">
        <v>1.5</v>
      </c>
      <c r="I292" s="10" t="s">
        <v>62</v>
      </c>
      <c r="J292" s="10">
        <v>150</v>
      </c>
      <c r="K292" s="10">
        <v>30</v>
      </c>
      <c r="L292" s="10">
        <v>600</v>
      </c>
      <c r="M292" s="1">
        <v>1.6</v>
      </c>
    </row>
    <row r="293" spans="1:13" x14ac:dyDescent="0.25">
      <c r="A293" t="str">
        <f t="shared" si="4"/>
        <v>LVI,100,G,1.5,300,30,600</v>
      </c>
      <c r="B293" s="10" t="s">
        <v>65</v>
      </c>
      <c r="C293" s="10">
        <v>100</v>
      </c>
      <c r="D293" s="10" t="s">
        <v>59</v>
      </c>
      <c r="E293" s="10">
        <v>150</v>
      </c>
      <c r="H293" s="10">
        <v>1.5</v>
      </c>
      <c r="I293" s="10" t="s">
        <v>62</v>
      </c>
      <c r="J293" s="10">
        <v>300</v>
      </c>
      <c r="K293" s="10">
        <v>30</v>
      </c>
      <c r="L293" s="10">
        <v>600</v>
      </c>
      <c r="M293" s="1">
        <v>1.8</v>
      </c>
    </row>
    <row r="294" spans="1:13" x14ac:dyDescent="0.25">
      <c r="A294" t="str">
        <f t="shared" si="4"/>
        <v>LVI,100,G,1.5,450,30,600</v>
      </c>
      <c r="B294" s="10" t="s">
        <v>65</v>
      </c>
      <c r="C294" s="10">
        <v>100</v>
      </c>
      <c r="D294" s="10" t="s">
        <v>59</v>
      </c>
      <c r="E294" s="10">
        <v>150</v>
      </c>
      <c r="H294" s="10">
        <v>1.5</v>
      </c>
      <c r="I294" s="10" t="s">
        <v>62</v>
      </c>
      <c r="J294" s="10">
        <v>450</v>
      </c>
      <c r="K294" s="10">
        <v>30</v>
      </c>
      <c r="L294" s="10">
        <v>600</v>
      </c>
      <c r="M294" s="1">
        <v>2</v>
      </c>
    </row>
    <row r="295" spans="1:13" x14ac:dyDescent="0.25">
      <c r="A295" t="str">
        <f t="shared" si="4"/>
        <v>LVI,100,G,1.5,600,30,600</v>
      </c>
      <c r="B295" s="10" t="s">
        <v>65</v>
      </c>
      <c r="C295" s="10">
        <v>100</v>
      </c>
      <c r="D295" s="10" t="s">
        <v>59</v>
      </c>
      <c r="E295" s="10">
        <v>150</v>
      </c>
      <c r="H295" s="10">
        <v>1.5</v>
      </c>
      <c r="I295" s="10" t="s">
        <v>62</v>
      </c>
      <c r="J295" s="10">
        <v>600</v>
      </c>
      <c r="K295" s="10">
        <v>30</v>
      </c>
      <c r="L295" s="10">
        <v>600</v>
      </c>
      <c r="M295" s="1">
        <v>2.1</v>
      </c>
    </row>
    <row r="296" spans="1:13" x14ac:dyDescent="0.25">
      <c r="A296" t="str">
        <f t="shared" si="4"/>
        <v>LVI,100,G,1.5,750,30,600</v>
      </c>
      <c r="B296" s="10" t="s">
        <v>65</v>
      </c>
      <c r="C296" s="10">
        <v>100</v>
      </c>
      <c r="D296" s="10" t="s">
        <v>59</v>
      </c>
      <c r="E296" s="10">
        <v>150</v>
      </c>
      <c r="H296" s="10">
        <v>1.5</v>
      </c>
      <c r="I296" s="10" t="s">
        <v>62</v>
      </c>
      <c r="J296" s="10">
        <v>750</v>
      </c>
      <c r="K296" s="10">
        <v>30</v>
      </c>
      <c r="L296" s="10">
        <v>600</v>
      </c>
      <c r="M296" s="1">
        <v>2.5</v>
      </c>
    </row>
    <row r="297" spans="1:13" x14ac:dyDescent="0.25">
      <c r="A297" t="str">
        <f t="shared" si="4"/>
        <v>LVI,100,G,1.5,900,30,600</v>
      </c>
      <c r="B297" s="10" t="s">
        <v>65</v>
      </c>
      <c r="C297" s="10">
        <v>100</v>
      </c>
      <c r="D297" s="10" t="s">
        <v>59</v>
      </c>
      <c r="E297" s="10">
        <v>150</v>
      </c>
      <c r="H297" s="10">
        <v>1.5</v>
      </c>
      <c r="I297" s="10" t="s">
        <v>62</v>
      </c>
      <c r="J297" s="10">
        <v>900</v>
      </c>
      <c r="K297" s="10">
        <v>30</v>
      </c>
      <c r="L297" s="10">
        <v>600</v>
      </c>
      <c r="M297" s="1">
        <v>2.7</v>
      </c>
    </row>
    <row r="298" spans="1:13" x14ac:dyDescent="0.25">
      <c r="A298" t="str">
        <f t="shared" si="4"/>
        <v>LVI,100,G,1.5,150,45,600</v>
      </c>
      <c r="B298" s="10" t="s">
        <v>65</v>
      </c>
      <c r="C298" s="10">
        <v>100</v>
      </c>
      <c r="D298" s="10" t="s">
        <v>59</v>
      </c>
      <c r="E298" s="10">
        <v>150</v>
      </c>
      <c r="H298" s="10">
        <v>1.5</v>
      </c>
      <c r="I298" s="10" t="s">
        <v>62</v>
      </c>
      <c r="J298" s="10">
        <v>150</v>
      </c>
      <c r="K298" s="10">
        <v>45</v>
      </c>
      <c r="L298" s="10">
        <v>600</v>
      </c>
      <c r="M298" s="1">
        <v>3.2</v>
      </c>
    </row>
    <row r="299" spans="1:13" x14ac:dyDescent="0.25">
      <c r="A299" t="str">
        <f t="shared" si="4"/>
        <v>LVI,100,G,1.5,300,45,600</v>
      </c>
      <c r="B299" s="10" t="s">
        <v>65</v>
      </c>
      <c r="C299" s="10">
        <v>100</v>
      </c>
      <c r="D299" s="10" t="s">
        <v>59</v>
      </c>
      <c r="E299" s="10">
        <v>150</v>
      </c>
      <c r="H299" s="10">
        <v>1.5</v>
      </c>
      <c r="I299" s="10" t="s">
        <v>62</v>
      </c>
      <c r="J299" s="10">
        <v>300</v>
      </c>
      <c r="K299" s="10">
        <v>45</v>
      </c>
      <c r="L299" s="10">
        <v>600</v>
      </c>
      <c r="M299" s="1">
        <v>3.6</v>
      </c>
    </row>
    <row r="300" spans="1:13" x14ac:dyDescent="0.25">
      <c r="A300" t="str">
        <f t="shared" si="4"/>
        <v>LVI,100,G,1.5,450,45,600</v>
      </c>
      <c r="B300" s="10" t="s">
        <v>65</v>
      </c>
      <c r="C300" s="10">
        <v>100</v>
      </c>
      <c r="D300" s="10" t="s">
        <v>59</v>
      </c>
      <c r="E300" s="10">
        <v>150</v>
      </c>
      <c r="H300" s="10">
        <v>1.5</v>
      </c>
      <c r="I300" s="10" t="s">
        <v>62</v>
      </c>
      <c r="J300" s="10">
        <v>450</v>
      </c>
      <c r="K300" s="10">
        <v>45</v>
      </c>
      <c r="L300" s="10">
        <v>600</v>
      </c>
      <c r="M300" s="1">
        <v>4</v>
      </c>
    </row>
    <row r="301" spans="1:13" x14ac:dyDescent="0.25">
      <c r="A301" t="str">
        <f t="shared" si="4"/>
        <v>LVI,100,G,1.5,600,45,600</v>
      </c>
      <c r="B301" s="10" t="s">
        <v>65</v>
      </c>
      <c r="C301" s="10">
        <v>100</v>
      </c>
      <c r="D301" s="10" t="s">
        <v>59</v>
      </c>
      <c r="E301" s="10">
        <v>150</v>
      </c>
      <c r="H301" s="10">
        <v>1.5</v>
      </c>
      <c r="I301" s="10" t="s">
        <v>62</v>
      </c>
      <c r="J301" s="10">
        <v>600</v>
      </c>
      <c r="K301" s="10">
        <v>45</v>
      </c>
      <c r="L301" s="10">
        <v>600</v>
      </c>
      <c r="M301" s="1">
        <v>4.2</v>
      </c>
    </row>
    <row r="302" spans="1:13" x14ac:dyDescent="0.25">
      <c r="A302" t="str">
        <f t="shared" si="4"/>
        <v>LVI,100,G,1.5,750,45,600</v>
      </c>
      <c r="B302" s="10" t="s">
        <v>65</v>
      </c>
      <c r="C302" s="10">
        <v>100</v>
      </c>
      <c r="D302" s="10" t="s">
        <v>59</v>
      </c>
      <c r="E302" s="10">
        <v>150</v>
      </c>
      <c r="H302" s="10">
        <v>1.5</v>
      </c>
      <c r="I302" s="10" t="s">
        <v>62</v>
      </c>
      <c r="J302" s="10">
        <v>750</v>
      </c>
      <c r="K302" s="10">
        <v>45</v>
      </c>
      <c r="L302" s="10">
        <v>600</v>
      </c>
      <c r="M302" s="1">
        <v>5</v>
      </c>
    </row>
    <row r="303" spans="1:13" x14ac:dyDescent="0.25">
      <c r="A303" t="str">
        <f t="shared" si="4"/>
        <v>LVI,100,G,1.5,900,45,600</v>
      </c>
      <c r="B303" s="10" t="s">
        <v>65</v>
      </c>
      <c r="C303" s="10">
        <v>100</v>
      </c>
      <c r="D303" s="10" t="s">
        <v>59</v>
      </c>
      <c r="E303" s="10">
        <v>150</v>
      </c>
      <c r="H303" s="10">
        <v>1.5</v>
      </c>
      <c r="I303" s="10" t="s">
        <v>62</v>
      </c>
      <c r="J303" s="10">
        <v>900</v>
      </c>
      <c r="K303" s="10">
        <v>45</v>
      </c>
      <c r="L303" s="10">
        <v>600</v>
      </c>
      <c r="M303" s="1">
        <v>5.4</v>
      </c>
    </row>
    <row r="304" spans="1:13" x14ac:dyDescent="0.25">
      <c r="A304" t="str">
        <f t="shared" si="4"/>
        <v>LVI,100,G,1.5,150,60,600</v>
      </c>
      <c r="B304" s="10" t="s">
        <v>65</v>
      </c>
      <c r="C304" s="10">
        <v>100</v>
      </c>
      <c r="D304" s="10" t="s">
        <v>59</v>
      </c>
      <c r="E304" s="10">
        <v>150</v>
      </c>
      <c r="H304" s="10">
        <v>1.5</v>
      </c>
      <c r="I304" s="10" t="s">
        <v>62</v>
      </c>
      <c r="J304" s="10">
        <v>150</v>
      </c>
      <c r="K304" s="10">
        <v>60</v>
      </c>
      <c r="L304" s="10">
        <v>600</v>
      </c>
      <c r="M304" s="1">
        <v>3.2</v>
      </c>
    </row>
    <row r="305" spans="1:24" x14ac:dyDescent="0.25">
      <c r="A305" t="str">
        <f t="shared" si="4"/>
        <v>LVI,100,G,1.5,300,60,600</v>
      </c>
      <c r="B305" s="10" t="s">
        <v>65</v>
      </c>
      <c r="C305" s="10">
        <v>100</v>
      </c>
      <c r="D305" s="10" t="s">
        <v>59</v>
      </c>
      <c r="E305" s="10">
        <v>150</v>
      </c>
      <c r="H305" s="10">
        <v>1.5</v>
      </c>
      <c r="I305" s="10" t="s">
        <v>62</v>
      </c>
      <c r="J305" s="10">
        <v>300</v>
      </c>
      <c r="K305" s="10">
        <v>60</v>
      </c>
      <c r="L305" s="10">
        <v>600</v>
      </c>
      <c r="M305" s="1">
        <v>3.6</v>
      </c>
    </row>
    <row r="306" spans="1:24" x14ac:dyDescent="0.25">
      <c r="A306" t="str">
        <f t="shared" si="4"/>
        <v>LVI,100,G,1.5,450,60,600</v>
      </c>
      <c r="B306" s="10" t="s">
        <v>65</v>
      </c>
      <c r="C306" s="10">
        <v>100</v>
      </c>
      <c r="D306" s="10" t="s">
        <v>59</v>
      </c>
      <c r="E306" s="10">
        <v>150</v>
      </c>
      <c r="H306" s="10">
        <v>1.5</v>
      </c>
      <c r="I306" s="10" t="s">
        <v>62</v>
      </c>
      <c r="J306" s="10">
        <v>450</v>
      </c>
      <c r="K306" s="10">
        <v>60</v>
      </c>
      <c r="L306" s="10">
        <v>600</v>
      </c>
      <c r="M306" s="1">
        <v>4</v>
      </c>
    </row>
    <row r="307" spans="1:24" x14ac:dyDescent="0.25">
      <c r="A307" t="str">
        <f t="shared" si="4"/>
        <v>LVI,100,G,1.5,600,60,600</v>
      </c>
      <c r="B307" s="10" t="s">
        <v>65</v>
      </c>
      <c r="C307" s="10">
        <v>100</v>
      </c>
      <c r="D307" s="10" t="s">
        <v>59</v>
      </c>
      <c r="E307" s="10">
        <v>150</v>
      </c>
      <c r="H307" s="10">
        <v>1.5</v>
      </c>
      <c r="I307" s="10" t="s">
        <v>62</v>
      </c>
      <c r="J307" s="10">
        <v>600</v>
      </c>
      <c r="K307" s="10">
        <v>60</v>
      </c>
      <c r="L307" s="10">
        <v>600</v>
      </c>
      <c r="M307" s="1">
        <v>4.2</v>
      </c>
    </row>
    <row r="308" spans="1:24" x14ac:dyDescent="0.25">
      <c r="A308" t="str">
        <f t="shared" si="4"/>
        <v>LVI,100,G,1.5,750,60,600</v>
      </c>
      <c r="B308" s="10" t="s">
        <v>65</v>
      </c>
      <c r="C308" s="10">
        <v>100</v>
      </c>
      <c r="D308" s="10" t="s">
        <v>59</v>
      </c>
      <c r="E308" s="10">
        <v>150</v>
      </c>
      <c r="H308" s="10">
        <v>1.5</v>
      </c>
      <c r="I308" s="10" t="s">
        <v>62</v>
      </c>
      <c r="J308" s="10">
        <v>750</v>
      </c>
      <c r="K308" s="10">
        <v>60</v>
      </c>
      <c r="L308" s="10">
        <v>600</v>
      </c>
      <c r="M308" s="1">
        <v>5</v>
      </c>
    </row>
    <row r="309" spans="1:24" x14ac:dyDescent="0.25">
      <c r="A309" t="str">
        <f t="shared" si="4"/>
        <v>LVI,100,G,1.5,900,60,600</v>
      </c>
      <c r="B309" s="10" t="s">
        <v>65</v>
      </c>
      <c r="C309" s="10">
        <v>100</v>
      </c>
      <c r="D309" s="10" t="s">
        <v>59</v>
      </c>
      <c r="E309" s="10">
        <v>150</v>
      </c>
      <c r="H309" s="10">
        <v>1.5</v>
      </c>
      <c r="I309" s="10" t="s">
        <v>62</v>
      </c>
      <c r="J309" s="10">
        <v>900</v>
      </c>
      <c r="K309" s="10">
        <v>60</v>
      </c>
      <c r="L309" s="10">
        <v>600</v>
      </c>
      <c r="M309" s="1">
        <v>5.4</v>
      </c>
    </row>
    <row r="310" spans="1:24" x14ac:dyDescent="0.25">
      <c r="A310" t="str">
        <f t="shared" si="4"/>
        <v>LVI,100,X,1.5,150,90,600</v>
      </c>
      <c r="B310" s="10" t="s">
        <v>65</v>
      </c>
      <c r="C310" s="10">
        <v>100</v>
      </c>
      <c r="D310" s="10" t="s">
        <v>63</v>
      </c>
      <c r="E310" s="10">
        <v>150</v>
      </c>
      <c r="H310" s="10">
        <v>1.5</v>
      </c>
      <c r="I310" s="10" t="s">
        <v>62</v>
      </c>
      <c r="J310" s="10">
        <v>150</v>
      </c>
      <c r="K310" s="10">
        <v>90</v>
      </c>
      <c r="L310" s="10">
        <v>600</v>
      </c>
      <c r="M310" s="1">
        <v>4.8000000000000007</v>
      </c>
      <c r="N310" s="10"/>
      <c r="O310" s="10"/>
      <c r="P310" s="10"/>
      <c r="Q310" s="10"/>
      <c r="U310" s="10"/>
      <c r="V310" s="10"/>
      <c r="W310" s="10"/>
      <c r="X310" s="10"/>
    </row>
    <row r="311" spans="1:24" x14ac:dyDescent="0.25">
      <c r="A311" t="str">
        <f t="shared" si="4"/>
        <v>LVI,100,X,1.5,300,90,600</v>
      </c>
      <c r="B311" s="10" t="s">
        <v>65</v>
      </c>
      <c r="C311" s="10">
        <v>100</v>
      </c>
      <c r="D311" s="10" t="s">
        <v>63</v>
      </c>
      <c r="E311" s="10">
        <v>150</v>
      </c>
      <c r="H311" s="10">
        <v>1.5</v>
      </c>
      <c r="I311" s="10" t="s">
        <v>62</v>
      </c>
      <c r="J311" s="10">
        <v>300</v>
      </c>
      <c r="K311" s="10">
        <v>90</v>
      </c>
      <c r="L311" s="10">
        <v>600</v>
      </c>
      <c r="M311" s="1">
        <v>5.0999999999999996</v>
      </c>
      <c r="N311" s="10"/>
      <c r="O311" s="10"/>
      <c r="P311" s="10"/>
      <c r="Q311" s="10"/>
      <c r="U311" s="10"/>
      <c r="V311" s="10"/>
      <c r="W311" s="10"/>
      <c r="X311" s="14"/>
    </row>
    <row r="312" spans="1:24" x14ac:dyDescent="0.25">
      <c r="A312" t="str">
        <f t="shared" si="4"/>
        <v>LVI,100,X,1.5,450,90,600</v>
      </c>
      <c r="B312" s="10" t="s">
        <v>65</v>
      </c>
      <c r="C312" s="10">
        <v>100</v>
      </c>
      <c r="D312" s="10" t="s">
        <v>63</v>
      </c>
      <c r="E312" s="10">
        <v>150</v>
      </c>
      <c r="H312" s="10">
        <v>1.5</v>
      </c>
      <c r="I312" s="10" t="s">
        <v>62</v>
      </c>
      <c r="J312" s="10">
        <v>450</v>
      </c>
      <c r="K312" s="10">
        <v>90</v>
      </c>
      <c r="L312" s="10">
        <v>600</v>
      </c>
      <c r="M312" s="1">
        <v>5.6999999999999993</v>
      </c>
    </row>
    <row r="313" spans="1:24" x14ac:dyDescent="0.25">
      <c r="A313" t="str">
        <f t="shared" si="4"/>
        <v>LVI,100,X,1.5,600,90,600</v>
      </c>
      <c r="B313" s="10" t="s">
        <v>65</v>
      </c>
      <c r="C313" s="10">
        <v>100</v>
      </c>
      <c r="D313" s="10" t="s">
        <v>63</v>
      </c>
      <c r="E313" s="10">
        <v>150</v>
      </c>
      <c r="H313" s="10">
        <v>1.5</v>
      </c>
      <c r="I313" s="10" t="s">
        <v>62</v>
      </c>
      <c r="J313" s="10">
        <v>600</v>
      </c>
      <c r="K313" s="10">
        <v>90</v>
      </c>
      <c r="L313" s="10">
        <v>600</v>
      </c>
      <c r="M313" s="1">
        <v>6.3000000000000007</v>
      </c>
    </row>
    <row r="314" spans="1:24" x14ac:dyDescent="0.25">
      <c r="A314" t="str">
        <f t="shared" si="4"/>
        <v>LVI,100,X,1.5,750,90,600</v>
      </c>
      <c r="B314" s="10" t="s">
        <v>65</v>
      </c>
      <c r="C314" s="10">
        <v>100</v>
      </c>
      <c r="D314" s="10" t="s">
        <v>63</v>
      </c>
      <c r="E314" s="10">
        <v>150</v>
      </c>
      <c r="H314" s="10">
        <v>1.5</v>
      </c>
      <c r="I314" s="10" t="s">
        <v>62</v>
      </c>
      <c r="J314" s="10">
        <v>750</v>
      </c>
      <c r="K314" s="10">
        <v>90</v>
      </c>
      <c r="L314" s="10">
        <v>600</v>
      </c>
      <c r="M314" s="1">
        <v>6.6000000000000005</v>
      </c>
    </row>
    <row r="315" spans="1:24" x14ac:dyDescent="0.25">
      <c r="A315" t="str">
        <f t="shared" si="4"/>
        <v>LVI,100,X,1.5,900,90,600</v>
      </c>
      <c r="B315" s="10" t="s">
        <v>65</v>
      </c>
      <c r="C315" s="10">
        <v>100</v>
      </c>
      <c r="D315" s="10" t="s">
        <v>63</v>
      </c>
      <c r="E315" s="10">
        <v>150</v>
      </c>
      <c r="H315" s="10">
        <v>1.5</v>
      </c>
      <c r="I315" s="10" t="s">
        <v>62</v>
      </c>
      <c r="J315" s="10">
        <v>900</v>
      </c>
      <c r="K315" s="10">
        <v>90</v>
      </c>
      <c r="L315" s="10">
        <v>600</v>
      </c>
      <c r="M315" s="1">
        <v>7.1999999999999993</v>
      </c>
    </row>
    <row r="316" spans="1:24" x14ac:dyDescent="0.25">
      <c r="A316" t="str">
        <f t="shared" si="4"/>
        <v>LVI,100,X,1.5,150,45,600</v>
      </c>
      <c r="B316" s="10" t="s">
        <v>65</v>
      </c>
      <c r="C316" s="10">
        <v>100</v>
      </c>
      <c r="D316" s="10" t="s">
        <v>63</v>
      </c>
      <c r="E316" s="10">
        <v>150</v>
      </c>
      <c r="H316" s="10">
        <v>1.5</v>
      </c>
      <c r="I316" s="10" t="s">
        <v>62</v>
      </c>
      <c r="J316" s="10">
        <v>150</v>
      </c>
      <c r="K316" s="10">
        <v>45</v>
      </c>
      <c r="L316" s="10">
        <v>600</v>
      </c>
      <c r="M316" s="1">
        <v>3.2</v>
      </c>
    </row>
    <row r="317" spans="1:24" x14ac:dyDescent="0.25">
      <c r="A317" t="str">
        <f t="shared" si="4"/>
        <v>LVI,100,X,1.5,300,45,600</v>
      </c>
      <c r="B317" s="10" t="s">
        <v>65</v>
      </c>
      <c r="C317" s="10">
        <v>100</v>
      </c>
      <c r="D317" s="10" t="s">
        <v>63</v>
      </c>
      <c r="E317" s="10">
        <v>150</v>
      </c>
      <c r="H317" s="10">
        <v>1.5</v>
      </c>
      <c r="I317" s="10" t="s">
        <v>62</v>
      </c>
      <c r="J317" s="10">
        <v>300</v>
      </c>
      <c r="K317" s="10">
        <v>45</v>
      </c>
      <c r="L317" s="10">
        <v>600</v>
      </c>
      <c r="M317" s="1">
        <v>3.3999999999999995</v>
      </c>
    </row>
    <row r="318" spans="1:24" x14ac:dyDescent="0.25">
      <c r="A318" t="str">
        <f t="shared" si="4"/>
        <v>LVI,100,X,1.5,450,45,600</v>
      </c>
      <c r="B318" s="10" t="s">
        <v>65</v>
      </c>
      <c r="C318" s="10">
        <v>100</v>
      </c>
      <c r="D318" s="10" t="s">
        <v>63</v>
      </c>
      <c r="E318" s="10">
        <v>150</v>
      </c>
      <c r="H318" s="10">
        <v>1.5</v>
      </c>
      <c r="I318" s="10" t="s">
        <v>62</v>
      </c>
      <c r="J318" s="10">
        <v>450</v>
      </c>
      <c r="K318" s="10">
        <v>45</v>
      </c>
      <c r="L318" s="10">
        <v>600</v>
      </c>
      <c r="M318" s="1">
        <v>3.7999999999999994</v>
      </c>
    </row>
    <row r="319" spans="1:24" x14ac:dyDescent="0.25">
      <c r="A319" t="str">
        <f t="shared" si="4"/>
        <v>LVI,100,X,1.5,600,45,600</v>
      </c>
      <c r="B319" s="10" t="s">
        <v>65</v>
      </c>
      <c r="C319" s="10">
        <v>100</v>
      </c>
      <c r="D319" s="10" t="s">
        <v>63</v>
      </c>
      <c r="E319" s="10">
        <v>150</v>
      </c>
      <c r="H319" s="10">
        <v>1.5</v>
      </c>
      <c r="I319" s="10" t="s">
        <v>62</v>
      </c>
      <c r="J319" s="10">
        <v>600</v>
      </c>
      <c r="K319" s="10">
        <v>45</v>
      </c>
      <c r="L319" s="10">
        <v>600</v>
      </c>
      <c r="M319" s="1">
        <v>4.2</v>
      </c>
    </row>
    <row r="320" spans="1:24" x14ac:dyDescent="0.25">
      <c r="A320" t="str">
        <f t="shared" si="4"/>
        <v>LVI,100,X,1.5,750,45,600</v>
      </c>
      <c r="B320" s="10" t="s">
        <v>65</v>
      </c>
      <c r="C320" s="10">
        <v>100</v>
      </c>
      <c r="D320" s="10" t="s">
        <v>63</v>
      </c>
      <c r="E320" s="10">
        <v>150</v>
      </c>
      <c r="H320" s="10">
        <v>1.5</v>
      </c>
      <c r="I320" s="10" t="s">
        <v>62</v>
      </c>
      <c r="J320" s="10">
        <v>750</v>
      </c>
      <c r="K320" s="10">
        <v>45</v>
      </c>
      <c r="L320" s="10">
        <v>600</v>
      </c>
      <c r="M320" s="1">
        <v>4.4000000000000004</v>
      </c>
    </row>
    <row r="321" spans="1:13" x14ac:dyDescent="0.25">
      <c r="A321" t="str">
        <f t="shared" si="4"/>
        <v>LVI,100,X,1.5,900,45,600</v>
      </c>
      <c r="B321" s="10" t="s">
        <v>65</v>
      </c>
      <c r="C321" s="10">
        <v>100</v>
      </c>
      <c r="D321" s="10" t="s">
        <v>63</v>
      </c>
      <c r="E321" s="10">
        <v>150</v>
      </c>
      <c r="H321" s="10">
        <v>1.5</v>
      </c>
      <c r="I321" s="10" t="s">
        <v>62</v>
      </c>
      <c r="J321" s="10">
        <v>900</v>
      </c>
      <c r="K321" s="10">
        <v>45</v>
      </c>
      <c r="L321" s="10">
        <v>600</v>
      </c>
      <c r="M321" s="1">
        <v>4.7999999999999989</v>
      </c>
    </row>
    <row r="322" spans="1:13" x14ac:dyDescent="0.25">
      <c r="A322" t="str">
        <f t="shared" si="4"/>
        <v>LVI,100,X,1.5,150,30,600</v>
      </c>
      <c r="B322" s="10" t="s">
        <v>65</v>
      </c>
      <c r="C322" s="10">
        <v>100</v>
      </c>
      <c r="D322" s="10" t="s">
        <v>63</v>
      </c>
      <c r="E322" s="10">
        <v>150</v>
      </c>
      <c r="H322" s="10">
        <v>1.5</v>
      </c>
      <c r="I322" s="10" t="s">
        <v>62</v>
      </c>
      <c r="J322" s="10">
        <v>150</v>
      </c>
      <c r="K322" s="10">
        <v>30</v>
      </c>
      <c r="L322" s="10">
        <v>600</v>
      </c>
      <c r="M322" s="1">
        <v>1.6</v>
      </c>
    </row>
    <row r="323" spans="1:13" x14ac:dyDescent="0.25">
      <c r="A323" t="str">
        <f t="shared" si="4"/>
        <v>LVI,100,X,1.5,300,30,600</v>
      </c>
      <c r="B323" s="10" t="s">
        <v>65</v>
      </c>
      <c r="C323" s="10">
        <v>100</v>
      </c>
      <c r="D323" s="10" t="s">
        <v>63</v>
      </c>
      <c r="E323" s="10">
        <v>150</v>
      </c>
      <c r="H323" s="10">
        <v>1.5</v>
      </c>
      <c r="I323" s="10" t="s">
        <v>62</v>
      </c>
      <c r="J323" s="10">
        <v>300</v>
      </c>
      <c r="K323" s="10">
        <v>30</v>
      </c>
      <c r="L323" s="10">
        <v>600</v>
      </c>
      <c r="M323" s="1">
        <v>1.6999999999999997</v>
      </c>
    </row>
    <row r="324" spans="1:13" x14ac:dyDescent="0.25">
      <c r="A324" t="str">
        <f t="shared" si="4"/>
        <v>LVI,100,X,1.5,450,30,600</v>
      </c>
      <c r="B324" s="10" t="s">
        <v>65</v>
      </c>
      <c r="C324" s="10">
        <v>100</v>
      </c>
      <c r="D324" s="10" t="s">
        <v>63</v>
      </c>
      <c r="E324" s="10">
        <v>150</v>
      </c>
      <c r="H324" s="10">
        <v>1.5</v>
      </c>
      <c r="I324" s="10" t="s">
        <v>62</v>
      </c>
      <c r="J324" s="10">
        <v>450</v>
      </c>
      <c r="K324" s="10">
        <v>30</v>
      </c>
      <c r="L324" s="10">
        <v>600</v>
      </c>
      <c r="M324" s="1">
        <v>1.8999999999999997</v>
      </c>
    </row>
    <row r="325" spans="1:13" x14ac:dyDescent="0.25">
      <c r="A325" t="str">
        <f t="shared" si="4"/>
        <v>LVI,100,X,1.5,600,30,600</v>
      </c>
      <c r="B325" s="10" t="s">
        <v>65</v>
      </c>
      <c r="C325" s="10">
        <v>100</v>
      </c>
      <c r="D325" s="10" t="s">
        <v>63</v>
      </c>
      <c r="E325" s="10">
        <v>150</v>
      </c>
      <c r="H325" s="10">
        <v>1.5</v>
      </c>
      <c r="I325" s="10" t="s">
        <v>62</v>
      </c>
      <c r="J325" s="10">
        <v>600</v>
      </c>
      <c r="K325" s="10">
        <v>30</v>
      </c>
      <c r="L325" s="10">
        <v>600</v>
      </c>
      <c r="M325" s="1">
        <v>2.1</v>
      </c>
    </row>
    <row r="326" spans="1:13" x14ac:dyDescent="0.25">
      <c r="A326" t="str">
        <f t="shared" ref="A326:A389" si="5">CONCATENATE(B326,",",C326,",",D326,",",H326,",",J326,",",K326,",",L326)</f>
        <v>LVI,100,X,1.5,750,30,600</v>
      </c>
      <c r="B326" s="10" t="s">
        <v>65</v>
      </c>
      <c r="C326" s="10">
        <v>100</v>
      </c>
      <c r="D326" s="10" t="s">
        <v>63</v>
      </c>
      <c r="E326" s="10">
        <v>150</v>
      </c>
      <c r="H326" s="10">
        <v>1.5</v>
      </c>
      <c r="I326" s="10" t="s">
        <v>62</v>
      </c>
      <c r="J326" s="10">
        <v>750</v>
      </c>
      <c r="K326" s="10">
        <v>30</v>
      </c>
      <c r="L326" s="10">
        <v>600</v>
      </c>
      <c r="M326" s="1">
        <v>2.2000000000000002</v>
      </c>
    </row>
    <row r="327" spans="1:13" x14ac:dyDescent="0.25">
      <c r="A327" t="str">
        <f t="shared" si="5"/>
        <v>LVI,100,X,1.5,900,30,600</v>
      </c>
      <c r="B327" s="10" t="s">
        <v>65</v>
      </c>
      <c r="C327" s="10">
        <v>100</v>
      </c>
      <c r="D327" s="10" t="s">
        <v>63</v>
      </c>
      <c r="E327" s="10">
        <v>150</v>
      </c>
      <c r="H327" s="10">
        <v>1.5</v>
      </c>
      <c r="I327" s="10" t="s">
        <v>62</v>
      </c>
      <c r="J327" s="10">
        <v>900</v>
      </c>
      <c r="K327" s="10">
        <v>30</v>
      </c>
      <c r="L327" s="10">
        <v>600</v>
      </c>
      <c r="M327" s="1">
        <v>2.3999999999999995</v>
      </c>
    </row>
    <row r="328" spans="1:13" x14ac:dyDescent="0.25">
      <c r="A328" t="str">
        <f t="shared" si="5"/>
        <v>LVI,100,X,1.5,150,60,600</v>
      </c>
      <c r="B328" s="10" t="s">
        <v>65</v>
      </c>
      <c r="C328" s="10">
        <v>100</v>
      </c>
      <c r="D328" s="10" t="s">
        <v>63</v>
      </c>
      <c r="E328" s="10">
        <v>150</v>
      </c>
      <c r="H328" s="10">
        <v>1.5</v>
      </c>
      <c r="I328" s="10" t="s">
        <v>62</v>
      </c>
      <c r="J328" s="10">
        <v>150</v>
      </c>
      <c r="K328" s="10">
        <v>60</v>
      </c>
      <c r="L328" s="10">
        <v>600</v>
      </c>
      <c r="M328" s="1">
        <v>3.2</v>
      </c>
    </row>
    <row r="329" spans="1:13" x14ac:dyDescent="0.25">
      <c r="A329" t="str">
        <f t="shared" si="5"/>
        <v>LVI,100,X,1.5,300,60,600</v>
      </c>
      <c r="B329" s="10" t="s">
        <v>65</v>
      </c>
      <c r="C329" s="10">
        <v>100</v>
      </c>
      <c r="D329" s="10" t="s">
        <v>63</v>
      </c>
      <c r="E329" s="10">
        <v>150</v>
      </c>
      <c r="H329" s="10">
        <v>1.5</v>
      </c>
      <c r="I329" s="10" t="s">
        <v>62</v>
      </c>
      <c r="J329" s="10">
        <v>300</v>
      </c>
      <c r="K329" s="10">
        <v>60</v>
      </c>
      <c r="L329" s="10">
        <v>600</v>
      </c>
      <c r="M329" s="1">
        <v>3.3999999999999995</v>
      </c>
    </row>
    <row r="330" spans="1:13" x14ac:dyDescent="0.25">
      <c r="A330" t="str">
        <f t="shared" si="5"/>
        <v>LVI,100,X,1.5,450,60,600</v>
      </c>
      <c r="B330" s="10" t="s">
        <v>65</v>
      </c>
      <c r="C330" s="10">
        <v>100</v>
      </c>
      <c r="D330" s="10" t="s">
        <v>63</v>
      </c>
      <c r="E330" s="10">
        <v>150</v>
      </c>
      <c r="H330" s="10">
        <v>1.5</v>
      </c>
      <c r="I330" s="10" t="s">
        <v>62</v>
      </c>
      <c r="J330" s="10">
        <v>450</v>
      </c>
      <c r="K330" s="10">
        <v>60</v>
      </c>
      <c r="L330" s="10">
        <v>600</v>
      </c>
      <c r="M330" s="1">
        <v>3.7999999999999994</v>
      </c>
    </row>
    <row r="331" spans="1:13" x14ac:dyDescent="0.25">
      <c r="A331" t="str">
        <f t="shared" si="5"/>
        <v>LVI,100,X,1.5,600,60,600</v>
      </c>
      <c r="B331" s="10" t="s">
        <v>65</v>
      </c>
      <c r="C331" s="10">
        <v>100</v>
      </c>
      <c r="D331" s="10" t="s">
        <v>63</v>
      </c>
      <c r="E331" s="10">
        <v>150</v>
      </c>
      <c r="H331" s="10">
        <v>1.5</v>
      </c>
      <c r="I331" s="10" t="s">
        <v>62</v>
      </c>
      <c r="J331" s="10">
        <v>600</v>
      </c>
      <c r="K331" s="10">
        <v>60</v>
      </c>
      <c r="L331" s="10">
        <v>600</v>
      </c>
      <c r="M331" s="1">
        <v>4.2</v>
      </c>
    </row>
    <row r="332" spans="1:13" x14ac:dyDescent="0.25">
      <c r="A332" t="str">
        <f t="shared" si="5"/>
        <v>LVI,100,X,1.5,750,60,600</v>
      </c>
      <c r="B332" s="10" t="s">
        <v>65</v>
      </c>
      <c r="C332" s="10">
        <v>100</v>
      </c>
      <c r="D332" s="10" t="s">
        <v>63</v>
      </c>
      <c r="E332" s="10">
        <v>150</v>
      </c>
      <c r="H332" s="10">
        <v>1.5</v>
      </c>
      <c r="I332" s="10" t="s">
        <v>62</v>
      </c>
      <c r="J332" s="10">
        <v>750</v>
      </c>
      <c r="K332" s="10">
        <v>60</v>
      </c>
      <c r="L332" s="10">
        <v>600</v>
      </c>
      <c r="M332" s="1">
        <v>4.4000000000000004</v>
      </c>
    </row>
    <row r="333" spans="1:13" x14ac:dyDescent="0.25">
      <c r="A333" t="str">
        <f t="shared" si="5"/>
        <v>LVI,100,X,1.5,900,60,600</v>
      </c>
      <c r="B333" s="10" t="s">
        <v>65</v>
      </c>
      <c r="C333" s="10">
        <v>100</v>
      </c>
      <c r="D333" s="10" t="s">
        <v>63</v>
      </c>
      <c r="E333" s="10">
        <v>150</v>
      </c>
      <c r="H333" s="10">
        <v>1.5</v>
      </c>
      <c r="I333" s="10" t="s">
        <v>62</v>
      </c>
      <c r="J333" s="10">
        <v>900</v>
      </c>
      <c r="K333" s="10">
        <v>60</v>
      </c>
      <c r="L333" s="10">
        <v>600</v>
      </c>
      <c r="M333" s="1">
        <v>4.7999999999999989</v>
      </c>
    </row>
    <row r="334" spans="1:13" x14ac:dyDescent="0.25">
      <c r="A334" t="str">
        <f t="shared" si="5"/>
        <v>LVI,100,G,1.5,150,90,900</v>
      </c>
      <c r="B334" s="10" t="s">
        <v>65</v>
      </c>
      <c r="C334" s="10">
        <v>100</v>
      </c>
      <c r="D334" s="10" t="s">
        <v>59</v>
      </c>
      <c r="E334" s="10">
        <v>150</v>
      </c>
      <c r="H334" s="10">
        <v>1.5</v>
      </c>
      <c r="I334" s="10" t="s">
        <v>62</v>
      </c>
      <c r="J334" s="10">
        <v>150</v>
      </c>
      <c r="K334" s="10">
        <v>90</v>
      </c>
      <c r="L334" s="10">
        <v>900</v>
      </c>
      <c r="M334" s="1">
        <v>6.4</v>
      </c>
    </row>
    <row r="335" spans="1:13" x14ac:dyDescent="0.25">
      <c r="A335" t="str">
        <f t="shared" si="5"/>
        <v>LVI,100,G,1.5,300,90,900</v>
      </c>
      <c r="B335" s="10" t="s">
        <v>65</v>
      </c>
      <c r="C335" s="10">
        <v>100</v>
      </c>
      <c r="D335" s="10" t="s">
        <v>59</v>
      </c>
      <c r="E335" s="10">
        <v>150</v>
      </c>
      <c r="H335" s="10">
        <v>1.5</v>
      </c>
      <c r="I335" s="10" t="s">
        <v>62</v>
      </c>
      <c r="J335" s="10">
        <v>300</v>
      </c>
      <c r="K335" s="10">
        <v>90</v>
      </c>
      <c r="L335" s="10">
        <v>900</v>
      </c>
      <c r="M335" s="1">
        <v>7.2</v>
      </c>
    </row>
    <row r="336" spans="1:13" x14ac:dyDescent="0.25">
      <c r="A336" t="str">
        <f t="shared" si="5"/>
        <v>LVI,100,G,1.5,450,90,900</v>
      </c>
      <c r="B336" s="10" t="s">
        <v>65</v>
      </c>
      <c r="C336" s="10">
        <v>100</v>
      </c>
      <c r="D336" s="10" t="s">
        <v>59</v>
      </c>
      <c r="E336" s="10">
        <v>150</v>
      </c>
      <c r="H336" s="10">
        <v>1.5</v>
      </c>
      <c r="I336" s="10" t="s">
        <v>62</v>
      </c>
      <c r="J336" s="10">
        <v>450</v>
      </c>
      <c r="K336" s="10">
        <v>90</v>
      </c>
      <c r="L336" s="10">
        <v>900</v>
      </c>
      <c r="M336" s="1">
        <v>8</v>
      </c>
    </row>
    <row r="337" spans="1:13" x14ac:dyDescent="0.25">
      <c r="A337" t="str">
        <f t="shared" si="5"/>
        <v>LVI,100,G,1.5,600,90,900</v>
      </c>
      <c r="B337" s="10" t="s">
        <v>65</v>
      </c>
      <c r="C337" s="10">
        <v>100</v>
      </c>
      <c r="D337" s="10" t="s">
        <v>59</v>
      </c>
      <c r="E337" s="10">
        <v>150</v>
      </c>
      <c r="H337" s="10">
        <v>1.5</v>
      </c>
      <c r="I337" s="10" t="s">
        <v>62</v>
      </c>
      <c r="J337" s="10">
        <v>600</v>
      </c>
      <c r="K337" s="10">
        <v>90</v>
      </c>
      <c r="L337" s="10">
        <v>900</v>
      </c>
      <c r="M337" s="1">
        <v>8.4</v>
      </c>
    </row>
    <row r="338" spans="1:13" x14ac:dyDescent="0.25">
      <c r="A338" t="str">
        <f t="shared" si="5"/>
        <v>LVI,100,G,1.5,750,90,900</v>
      </c>
      <c r="B338" s="10" t="s">
        <v>65</v>
      </c>
      <c r="C338" s="10">
        <v>100</v>
      </c>
      <c r="D338" s="10" t="s">
        <v>59</v>
      </c>
      <c r="E338" s="10">
        <v>150</v>
      </c>
      <c r="H338" s="10">
        <v>1.5</v>
      </c>
      <c r="I338" s="10" t="s">
        <v>62</v>
      </c>
      <c r="J338" s="10">
        <v>750</v>
      </c>
      <c r="K338" s="10">
        <v>90</v>
      </c>
      <c r="L338" s="10">
        <v>900</v>
      </c>
      <c r="M338" s="1">
        <v>10</v>
      </c>
    </row>
    <row r="339" spans="1:13" x14ac:dyDescent="0.25">
      <c r="A339" t="str">
        <f t="shared" si="5"/>
        <v>LVI,100,G,1.5,900,90,900</v>
      </c>
      <c r="B339" s="10" t="s">
        <v>65</v>
      </c>
      <c r="C339" s="10">
        <v>100</v>
      </c>
      <c r="D339" s="10" t="s">
        <v>59</v>
      </c>
      <c r="E339" s="10">
        <v>150</v>
      </c>
      <c r="H339" s="10">
        <v>1.5</v>
      </c>
      <c r="I339" s="10" t="s">
        <v>62</v>
      </c>
      <c r="J339" s="10">
        <v>900</v>
      </c>
      <c r="K339" s="10">
        <v>90</v>
      </c>
      <c r="L339" s="10">
        <v>900</v>
      </c>
      <c r="M339" s="1">
        <v>10.8</v>
      </c>
    </row>
    <row r="340" spans="1:13" x14ac:dyDescent="0.25">
      <c r="A340" t="str">
        <f t="shared" si="5"/>
        <v>LVI,100,G,1.5,150,30,900</v>
      </c>
      <c r="B340" s="10" t="s">
        <v>65</v>
      </c>
      <c r="C340" s="10">
        <v>100</v>
      </c>
      <c r="D340" s="10" t="s">
        <v>59</v>
      </c>
      <c r="E340" s="10">
        <v>150</v>
      </c>
      <c r="H340" s="10">
        <v>1.5</v>
      </c>
      <c r="I340" s="10" t="s">
        <v>62</v>
      </c>
      <c r="J340" s="10">
        <v>150</v>
      </c>
      <c r="K340" s="10">
        <v>30</v>
      </c>
      <c r="L340" s="10">
        <v>900</v>
      </c>
      <c r="M340" s="1">
        <v>3.2</v>
      </c>
    </row>
    <row r="341" spans="1:13" x14ac:dyDescent="0.25">
      <c r="A341" t="str">
        <f t="shared" si="5"/>
        <v>LVI,100,G,1.5,300,30,900</v>
      </c>
      <c r="B341" s="10" t="s">
        <v>65</v>
      </c>
      <c r="C341" s="10">
        <v>100</v>
      </c>
      <c r="D341" s="10" t="s">
        <v>59</v>
      </c>
      <c r="E341" s="10">
        <v>150</v>
      </c>
      <c r="H341" s="10">
        <v>1.5</v>
      </c>
      <c r="I341" s="10" t="s">
        <v>62</v>
      </c>
      <c r="J341" s="10">
        <v>300</v>
      </c>
      <c r="K341" s="10">
        <v>30</v>
      </c>
      <c r="L341" s="10">
        <v>900</v>
      </c>
      <c r="M341" s="1">
        <v>3.6</v>
      </c>
    </row>
    <row r="342" spans="1:13" x14ac:dyDescent="0.25">
      <c r="A342" t="str">
        <f t="shared" si="5"/>
        <v>LVI,100,G,1.5,450,30,900</v>
      </c>
      <c r="B342" s="10" t="s">
        <v>65</v>
      </c>
      <c r="C342" s="10">
        <v>100</v>
      </c>
      <c r="D342" s="10" t="s">
        <v>59</v>
      </c>
      <c r="E342" s="10">
        <v>150</v>
      </c>
      <c r="H342" s="10">
        <v>1.5</v>
      </c>
      <c r="I342" s="10" t="s">
        <v>62</v>
      </c>
      <c r="J342" s="10">
        <v>450</v>
      </c>
      <c r="K342" s="10">
        <v>30</v>
      </c>
      <c r="L342" s="10">
        <v>900</v>
      </c>
      <c r="M342" s="1">
        <v>4</v>
      </c>
    </row>
    <row r="343" spans="1:13" x14ac:dyDescent="0.25">
      <c r="A343" t="str">
        <f t="shared" si="5"/>
        <v>LVI,100,G,1.5,600,30,900</v>
      </c>
      <c r="B343" s="10" t="s">
        <v>65</v>
      </c>
      <c r="C343" s="10">
        <v>100</v>
      </c>
      <c r="D343" s="10" t="s">
        <v>59</v>
      </c>
      <c r="E343" s="10">
        <v>150</v>
      </c>
      <c r="H343" s="10">
        <v>1.5</v>
      </c>
      <c r="I343" s="10" t="s">
        <v>62</v>
      </c>
      <c r="J343" s="10">
        <v>600</v>
      </c>
      <c r="K343" s="10">
        <v>30</v>
      </c>
      <c r="L343" s="10">
        <v>900</v>
      </c>
      <c r="M343" s="1">
        <v>4.2</v>
      </c>
    </row>
    <row r="344" spans="1:13" x14ac:dyDescent="0.25">
      <c r="A344" t="str">
        <f t="shared" si="5"/>
        <v>LVI,100,G,1.5,750,30,900</v>
      </c>
      <c r="B344" s="10" t="s">
        <v>65</v>
      </c>
      <c r="C344" s="10">
        <v>100</v>
      </c>
      <c r="D344" s="10" t="s">
        <v>59</v>
      </c>
      <c r="E344" s="10">
        <v>150</v>
      </c>
      <c r="H344" s="10">
        <v>1.5</v>
      </c>
      <c r="I344" s="10" t="s">
        <v>62</v>
      </c>
      <c r="J344" s="10">
        <v>750</v>
      </c>
      <c r="K344" s="10">
        <v>30</v>
      </c>
      <c r="L344" s="10">
        <v>900</v>
      </c>
      <c r="M344" s="1">
        <v>5</v>
      </c>
    </row>
    <row r="345" spans="1:13" x14ac:dyDescent="0.25">
      <c r="A345" t="str">
        <f t="shared" si="5"/>
        <v>LVI,100,G,1.5,900,30,900</v>
      </c>
      <c r="B345" s="10" t="s">
        <v>65</v>
      </c>
      <c r="C345" s="10">
        <v>100</v>
      </c>
      <c r="D345" s="10" t="s">
        <v>59</v>
      </c>
      <c r="E345" s="10">
        <v>150</v>
      </c>
      <c r="H345" s="10">
        <v>1.5</v>
      </c>
      <c r="I345" s="10" t="s">
        <v>62</v>
      </c>
      <c r="J345" s="10">
        <v>900</v>
      </c>
      <c r="K345" s="10">
        <v>30</v>
      </c>
      <c r="L345" s="10">
        <v>900</v>
      </c>
      <c r="M345" s="1">
        <v>5.4</v>
      </c>
    </row>
    <row r="346" spans="1:13" x14ac:dyDescent="0.25">
      <c r="A346" t="str">
        <f t="shared" si="5"/>
        <v>LVI,100,G,1.5,150,45,900</v>
      </c>
      <c r="B346" s="10" t="s">
        <v>65</v>
      </c>
      <c r="C346" s="10">
        <v>100</v>
      </c>
      <c r="D346" s="10" t="s">
        <v>59</v>
      </c>
      <c r="E346" s="10">
        <v>150</v>
      </c>
      <c r="H346" s="10">
        <v>1.5</v>
      </c>
      <c r="I346" s="10" t="s">
        <v>62</v>
      </c>
      <c r="J346" s="10">
        <v>150</v>
      </c>
      <c r="K346" s="10">
        <v>45</v>
      </c>
      <c r="L346" s="10">
        <v>900</v>
      </c>
      <c r="M346" s="1">
        <v>3.2</v>
      </c>
    </row>
    <row r="347" spans="1:13" x14ac:dyDescent="0.25">
      <c r="A347" t="str">
        <f t="shared" si="5"/>
        <v>LVI,100,G,1.5,300,45,900</v>
      </c>
      <c r="B347" s="10" t="s">
        <v>65</v>
      </c>
      <c r="C347" s="10">
        <v>100</v>
      </c>
      <c r="D347" s="10" t="s">
        <v>59</v>
      </c>
      <c r="E347" s="10">
        <v>150</v>
      </c>
      <c r="H347" s="10">
        <v>1.5</v>
      </c>
      <c r="I347" s="10" t="s">
        <v>62</v>
      </c>
      <c r="J347" s="10">
        <v>300</v>
      </c>
      <c r="K347" s="10">
        <v>45</v>
      </c>
      <c r="L347" s="10">
        <v>900</v>
      </c>
      <c r="M347" s="1">
        <v>3.6</v>
      </c>
    </row>
    <row r="348" spans="1:13" x14ac:dyDescent="0.25">
      <c r="A348" t="str">
        <f t="shared" si="5"/>
        <v>LVI,100,G,1.5,450,45,900</v>
      </c>
      <c r="B348" s="10" t="s">
        <v>65</v>
      </c>
      <c r="C348" s="10">
        <v>100</v>
      </c>
      <c r="D348" s="10" t="s">
        <v>59</v>
      </c>
      <c r="E348" s="10">
        <v>150</v>
      </c>
      <c r="H348" s="10">
        <v>1.5</v>
      </c>
      <c r="I348" s="10" t="s">
        <v>62</v>
      </c>
      <c r="J348" s="10">
        <v>450</v>
      </c>
      <c r="K348" s="10">
        <v>45</v>
      </c>
      <c r="L348" s="10">
        <v>900</v>
      </c>
      <c r="M348" s="1">
        <v>4</v>
      </c>
    </row>
    <row r="349" spans="1:13" x14ac:dyDescent="0.25">
      <c r="A349" t="str">
        <f t="shared" si="5"/>
        <v>LVI,100,G,1.5,600,45,900</v>
      </c>
      <c r="B349" s="10" t="s">
        <v>65</v>
      </c>
      <c r="C349" s="10">
        <v>100</v>
      </c>
      <c r="D349" s="10" t="s">
        <v>59</v>
      </c>
      <c r="E349" s="10">
        <v>150</v>
      </c>
      <c r="H349" s="10">
        <v>1.5</v>
      </c>
      <c r="I349" s="10" t="s">
        <v>62</v>
      </c>
      <c r="J349" s="10">
        <v>600</v>
      </c>
      <c r="K349" s="10">
        <v>45</v>
      </c>
      <c r="L349" s="10">
        <v>900</v>
      </c>
      <c r="M349" s="1">
        <v>4.2</v>
      </c>
    </row>
    <row r="350" spans="1:13" x14ac:dyDescent="0.25">
      <c r="A350" t="str">
        <f t="shared" si="5"/>
        <v>LVI,100,G,1.5,750,45,900</v>
      </c>
      <c r="B350" s="10" t="s">
        <v>65</v>
      </c>
      <c r="C350" s="10">
        <v>100</v>
      </c>
      <c r="D350" s="10" t="s">
        <v>59</v>
      </c>
      <c r="E350" s="10">
        <v>150</v>
      </c>
      <c r="H350" s="10">
        <v>1.5</v>
      </c>
      <c r="I350" s="10" t="s">
        <v>62</v>
      </c>
      <c r="J350" s="10">
        <v>750</v>
      </c>
      <c r="K350" s="10">
        <v>45</v>
      </c>
      <c r="L350" s="10">
        <v>900</v>
      </c>
      <c r="M350" s="1">
        <v>5</v>
      </c>
    </row>
    <row r="351" spans="1:13" x14ac:dyDescent="0.25">
      <c r="A351" t="str">
        <f t="shared" si="5"/>
        <v>LVI,100,G,1.5,900,45,900</v>
      </c>
      <c r="B351" s="10" t="s">
        <v>65</v>
      </c>
      <c r="C351" s="10">
        <v>100</v>
      </c>
      <c r="D351" s="10" t="s">
        <v>59</v>
      </c>
      <c r="E351" s="10">
        <v>150</v>
      </c>
      <c r="H351" s="10">
        <v>1.5</v>
      </c>
      <c r="I351" s="10" t="s">
        <v>62</v>
      </c>
      <c r="J351" s="10">
        <v>900</v>
      </c>
      <c r="K351" s="10">
        <v>45</v>
      </c>
      <c r="L351" s="10">
        <v>900</v>
      </c>
      <c r="M351" s="1">
        <v>5.4</v>
      </c>
    </row>
    <row r="352" spans="1:13" x14ac:dyDescent="0.25">
      <c r="A352" t="str">
        <f t="shared" si="5"/>
        <v>LVI,100,G,1.5,150,60,900</v>
      </c>
      <c r="B352" s="10" t="s">
        <v>65</v>
      </c>
      <c r="C352" s="10">
        <v>100</v>
      </c>
      <c r="D352" s="10" t="s">
        <v>59</v>
      </c>
      <c r="E352" s="10">
        <v>150</v>
      </c>
      <c r="H352" s="10">
        <v>1.5</v>
      </c>
      <c r="I352" s="10" t="s">
        <v>62</v>
      </c>
      <c r="J352" s="10">
        <v>150</v>
      </c>
      <c r="K352" s="10">
        <v>60</v>
      </c>
      <c r="L352" s="10">
        <v>900</v>
      </c>
      <c r="M352" s="1">
        <v>4.8000000000000007</v>
      </c>
    </row>
    <row r="353" spans="1:13" x14ac:dyDescent="0.25">
      <c r="A353" t="str">
        <f t="shared" si="5"/>
        <v>LVI,100,G,1.5,300,60,900</v>
      </c>
      <c r="B353" s="10" t="s">
        <v>65</v>
      </c>
      <c r="C353" s="10">
        <v>100</v>
      </c>
      <c r="D353" s="10" t="s">
        <v>59</v>
      </c>
      <c r="E353" s="10">
        <v>150</v>
      </c>
      <c r="H353" s="10">
        <v>1.5</v>
      </c>
      <c r="I353" s="10" t="s">
        <v>62</v>
      </c>
      <c r="J353" s="10">
        <v>300</v>
      </c>
      <c r="K353" s="10">
        <v>60</v>
      </c>
      <c r="L353" s="10">
        <v>900</v>
      </c>
      <c r="M353" s="1">
        <v>5.4</v>
      </c>
    </row>
    <row r="354" spans="1:13" x14ac:dyDescent="0.25">
      <c r="A354" t="str">
        <f t="shared" si="5"/>
        <v>LVI,100,G,1.5,450,60,900</v>
      </c>
      <c r="B354" s="10" t="s">
        <v>65</v>
      </c>
      <c r="C354" s="10">
        <v>100</v>
      </c>
      <c r="D354" s="10" t="s">
        <v>59</v>
      </c>
      <c r="E354" s="10">
        <v>150</v>
      </c>
      <c r="H354" s="10">
        <v>1.5</v>
      </c>
      <c r="I354" s="10" t="s">
        <v>62</v>
      </c>
      <c r="J354" s="10">
        <v>450</v>
      </c>
      <c r="K354" s="10">
        <v>60</v>
      </c>
      <c r="L354" s="10">
        <v>900</v>
      </c>
      <c r="M354" s="1">
        <v>6</v>
      </c>
    </row>
    <row r="355" spans="1:13" x14ac:dyDescent="0.25">
      <c r="A355" t="str">
        <f t="shared" si="5"/>
        <v>LVI,100,G,1.5,600,60,900</v>
      </c>
      <c r="B355" s="10" t="s">
        <v>65</v>
      </c>
      <c r="C355" s="10">
        <v>100</v>
      </c>
      <c r="D355" s="10" t="s">
        <v>59</v>
      </c>
      <c r="E355" s="10">
        <v>150</v>
      </c>
      <c r="H355" s="10">
        <v>1.5</v>
      </c>
      <c r="I355" s="10" t="s">
        <v>62</v>
      </c>
      <c r="J355" s="10">
        <v>600</v>
      </c>
      <c r="K355" s="10">
        <v>60</v>
      </c>
      <c r="L355" s="10">
        <v>900</v>
      </c>
      <c r="M355" s="1">
        <v>6.3000000000000007</v>
      </c>
    </row>
    <row r="356" spans="1:13" x14ac:dyDescent="0.25">
      <c r="A356" t="str">
        <f t="shared" si="5"/>
        <v>LVI,100,G,1.5,750,60,900</v>
      </c>
      <c r="B356" s="10" t="s">
        <v>65</v>
      </c>
      <c r="C356" s="10">
        <v>100</v>
      </c>
      <c r="D356" s="10" t="s">
        <v>59</v>
      </c>
      <c r="E356" s="10">
        <v>150</v>
      </c>
      <c r="H356" s="10">
        <v>1.5</v>
      </c>
      <c r="I356" s="10" t="s">
        <v>62</v>
      </c>
      <c r="J356" s="10">
        <v>750</v>
      </c>
      <c r="K356" s="10">
        <v>60</v>
      </c>
      <c r="L356" s="10">
        <v>900</v>
      </c>
      <c r="M356" s="1">
        <v>7.5</v>
      </c>
    </row>
    <row r="357" spans="1:13" x14ac:dyDescent="0.25">
      <c r="A357" t="str">
        <f t="shared" si="5"/>
        <v>LVI,100,G,1.5,900,60,900</v>
      </c>
      <c r="B357" s="10" t="s">
        <v>65</v>
      </c>
      <c r="C357" s="10">
        <v>100</v>
      </c>
      <c r="D357" s="10" t="s">
        <v>59</v>
      </c>
      <c r="E357" s="10">
        <v>150</v>
      </c>
      <c r="H357" s="10">
        <v>1.5</v>
      </c>
      <c r="I357" s="10" t="s">
        <v>62</v>
      </c>
      <c r="J357" s="10">
        <v>900</v>
      </c>
      <c r="K357" s="10">
        <v>60</v>
      </c>
      <c r="L357" s="10">
        <v>900</v>
      </c>
      <c r="M357" s="1">
        <v>8.1000000000000014</v>
      </c>
    </row>
    <row r="358" spans="1:13" x14ac:dyDescent="0.25">
      <c r="A358" t="str">
        <f t="shared" si="5"/>
        <v>LVI,100,X,1.5,150,90,900</v>
      </c>
      <c r="B358" s="10" t="s">
        <v>65</v>
      </c>
      <c r="C358" s="10">
        <v>100</v>
      </c>
      <c r="D358" s="10" t="s">
        <v>63</v>
      </c>
      <c r="E358" s="10">
        <v>150</v>
      </c>
      <c r="H358" s="10">
        <v>1.5</v>
      </c>
      <c r="I358" s="10" t="s">
        <v>62</v>
      </c>
      <c r="J358" s="10">
        <v>150</v>
      </c>
      <c r="K358" s="10">
        <v>90</v>
      </c>
      <c r="L358" s="10">
        <v>900</v>
      </c>
      <c r="M358" s="1">
        <v>6.4</v>
      </c>
    </row>
    <row r="359" spans="1:13" x14ac:dyDescent="0.25">
      <c r="A359" t="str">
        <f t="shared" si="5"/>
        <v>LVI,100,X,1.5,300,90,900</v>
      </c>
      <c r="B359" s="10" t="s">
        <v>65</v>
      </c>
      <c r="C359" s="10">
        <v>100</v>
      </c>
      <c r="D359" s="10" t="s">
        <v>63</v>
      </c>
      <c r="E359" s="10">
        <v>150</v>
      </c>
      <c r="H359" s="10">
        <v>1.5</v>
      </c>
      <c r="I359" s="10" t="s">
        <v>62</v>
      </c>
      <c r="J359" s="10">
        <v>300</v>
      </c>
      <c r="K359" s="10">
        <v>90</v>
      </c>
      <c r="L359" s="10">
        <v>900</v>
      </c>
      <c r="M359" s="1">
        <v>6.8</v>
      </c>
    </row>
    <row r="360" spans="1:13" x14ac:dyDescent="0.25">
      <c r="A360" t="str">
        <f t="shared" si="5"/>
        <v>LVI,100,X,1.5,450,90,900</v>
      </c>
      <c r="B360" s="10" t="s">
        <v>65</v>
      </c>
      <c r="C360" s="10">
        <v>100</v>
      </c>
      <c r="D360" s="10" t="s">
        <v>63</v>
      </c>
      <c r="E360" s="10">
        <v>150</v>
      </c>
      <c r="H360" s="10">
        <v>1.5</v>
      </c>
      <c r="I360" s="10" t="s">
        <v>62</v>
      </c>
      <c r="J360" s="10">
        <v>450</v>
      </c>
      <c r="K360" s="10">
        <v>90</v>
      </c>
      <c r="L360" s="10">
        <v>900</v>
      </c>
      <c r="M360" s="1">
        <v>7.6</v>
      </c>
    </row>
    <row r="361" spans="1:13" x14ac:dyDescent="0.25">
      <c r="A361" t="str">
        <f t="shared" si="5"/>
        <v>LVI,100,X,1.5,600,90,900</v>
      </c>
      <c r="B361" s="10" t="s">
        <v>65</v>
      </c>
      <c r="C361" s="10">
        <v>100</v>
      </c>
      <c r="D361" s="10" t="s">
        <v>63</v>
      </c>
      <c r="E361" s="10">
        <v>150</v>
      </c>
      <c r="H361" s="10">
        <v>1.5</v>
      </c>
      <c r="I361" s="10" t="s">
        <v>62</v>
      </c>
      <c r="J361" s="10">
        <v>600</v>
      </c>
      <c r="K361" s="10">
        <v>90</v>
      </c>
      <c r="L361" s="10">
        <v>900</v>
      </c>
      <c r="M361" s="1">
        <v>8.4</v>
      </c>
    </row>
    <row r="362" spans="1:13" x14ac:dyDescent="0.25">
      <c r="A362" t="str">
        <f t="shared" si="5"/>
        <v>LVI,100,X,1.5,750,90,900</v>
      </c>
      <c r="B362" s="10" t="s">
        <v>65</v>
      </c>
      <c r="C362" s="10">
        <v>100</v>
      </c>
      <c r="D362" s="10" t="s">
        <v>63</v>
      </c>
      <c r="E362" s="10">
        <v>150</v>
      </c>
      <c r="H362" s="10">
        <v>1.5</v>
      </c>
      <c r="I362" s="10" t="s">
        <v>62</v>
      </c>
      <c r="J362" s="10">
        <v>750</v>
      </c>
      <c r="K362" s="10">
        <v>90</v>
      </c>
      <c r="L362" s="10">
        <v>900</v>
      </c>
      <c r="M362" s="1">
        <v>8.8000000000000007</v>
      </c>
    </row>
    <row r="363" spans="1:13" x14ac:dyDescent="0.25">
      <c r="A363" t="str">
        <f t="shared" si="5"/>
        <v>LVI,100,X,1.5,900,90,900</v>
      </c>
      <c r="B363" s="10" t="s">
        <v>65</v>
      </c>
      <c r="C363" s="10">
        <v>100</v>
      </c>
      <c r="D363" s="10" t="s">
        <v>63</v>
      </c>
      <c r="E363" s="10">
        <v>150</v>
      </c>
      <c r="H363" s="10">
        <v>1.5</v>
      </c>
      <c r="I363" s="10" t="s">
        <v>62</v>
      </c>
      <c r="J363" s="10">
        <v>900</v>
      </c>
      <c r="K363" s="10">
        <v>90</v>
      </c>
      <c r="L363" s="10">
        <v>900</v>
      </c>
      <c r="M363" s="1">
        <v>9.6</v>
      </c>
    </row>
    <row r="364" spans="1:13" x14ac:dyDescent="0.25">
      <c r="A364" t="str">
        <f t="shared" si="5"/>
        <v>LVI,100,X,1.5,150,30,900</v>
      </c>
      <c r="B364" s="10" t="s">
        <v>65</v>
      </c>
      <c r="C364" s="10">
        <v>100</v>
      </c>
      <c r="D364" s="10" t="s">
        <v>63</v>
      </c>
      <c r="E364" s="10">
        <v>150</v>
      </c>
      <c r="H364" s="10">
        <v>1.5</v>
      </c>
      <c r="I364" s="10" t="s">
        <v>62</v>
      </c>
      <c r="J364" s="10">
        <v>150</v>
      </c>
      <c r="K364" s="10">
        <v>30</v>
      </c>
      <c r="L364" s="10">
        <v>900</v>
      </c>
      <c r="M364" s="1">
        <v>3.2</v>
      </c>
    </row>
    <row r="365" spans="1:13" x14ac:dyDescent="0.25">
      <c r="A365" t="str">
        <f t="shared" si="5"/>
        <v>LVI,100,X,1.5,300,30,900</v>
      </c>
      <c r="B365" s="10" t="s">
        <v>65</v>
      </c>
      <c r="C365" s="10">
        <v>100</v>
      </c>
      <c r="D365" s="10" t="s">
        <v>63</v>
      </c>
      <c r="E365" s="10">
        <v>150</v>
      </c>
      <c r="H365" s="10">
        <v>1.5</v>
      </c>
      <c r="I365" s="10" t="s">
        <v>62</v>
      </c>
      <c r="J365" s="10">
        <v>300</v>
      </c>
      <c r="K365" s="10">
        <v>30</v>
      </c>
      <c r="L365" s="10">
        <v>900</v>
      </c>
      <c r="M365" s="1">
        <v>3.4</v>
      </c>
    </row>
    <row r="366" spans="1:13" x14ac:dyDescent="0.25">
      <c r="A366" t="str">
        <f t="shared" si="5"/>
        <v>LVI,100,X,1.5,450,30,900</v>
      </c>
      <c r="B366" s="10" t="s">
        <v>65</v>
      </c>
      <c r="C366" s="10">
        <v>100</v>
      </c>
      <c r="D366" s="10" t="s">
        <v>63</v>
      </c>
      <c r="E366" s="10">
        <v>150</v>
      </c>
      <c r="H366" s="10">
        <v>1.5</v>
      </c>
      <c r="I366" s="10" t="s">
        <v>62</v>
      </c>
      <c r="J366" s="10">
        <v>450</v>
      </c>
      <c r="K366" s="10">
        <v>30</v>
      </c>
      <c r="L366" s="10">
        <v>900</v>
      </c>
      <c r="M366" s="1">
        <v>3.8</v>
      </c>
    </row>
    <row r="367" spans="1:13" x14ac:dyDescent="0.25">
      <c r="A367" t="str">
        <f t="shared" si="5"/>
        <v>LVI,100,X,1.5,600,30,900</v>
      </c>
      <c r="B367" s="10" t="s">
        <v>65</v>
      </c>
      <c r="C367" s="10">
        <v>100</v>
      </c>
      <c r="D367" s="10" t="s">
        <v>63</v>
      </c>
      <c r="E367" s="10">
        <v>150</v>
      </c>
      <c r="H367" s="10">
        <v>1.5</v>
      </c>
      <c r="I367" s="10" t="s">
        <v>62</v>
      </c>
      <c r="J367" s="10">
        <v>600</v>
      </c>
      <c r="K367" s="10">
        <v>30</v>
      </c>
      <c r="L367" s="10">
        <v>900</v>
      </c>
      <c r="M367" s="1">
        <v>4.2</v>
      </c>
    </row>
    <row r="368" spans="1:13" x14ac:dyDescent="0.25">
      <c r="A368" t="str">
        <f t="shared" si="5"/>
        <v>LVI,100,X,1.5,750,30,900</v>
      </c>
      <c r="B368" s="10" t="s">
        <v>65</v>
      </c>
      <c r="C368" s="10">
        <v>100</v>
      </c>
      <c r="D368" s="10" t="s">
        <v>63</v>
      </c>
      <c r="E368" s="10">
        <v>150</v>
      </c>
      <c r="H368" s="10">
        <v>1.5</v>
      </c>
      <c r="I368" s="10" t="s">
        <v>62</v>
      </c>
      <c r="J368" s="10">
        <v>750</v>
      </c>
      <c r="K368" s="10">
        <v>30</v>
      </c>
      <c r="L368" s="10">
        <v>900</v>
      </c>
      <c r="M368" s="1">
        <v>4.4000000000000004</v>
      </c>
    </row>
    <row r="369" spans="1:13" x14ac:dyDescent="0.25">
      <c r="A369" t="str">
        <f t="shared" si="5"/>
        <v>LVI,100,X,1.5,900,30,900</v>
      </c>
      <c r="B369" s="10" t="s">
        <v>65</v>
      </c>
      <c r="C369" s="10">
        <v>100</v>
      </c>
      <c r="D369" s="10" t="s">
        <v>63</v>
      </c>
      <c r="E369" s="10">
        <v>150</v>
      </c>
      <c r="H369" s="10">
        <v>1.5</v>
      </c>
      <c r="I369" s="10" t="s">
        <v>62</v>
      </c>
      <c r="J369" s="10">
        <v>900</v>
      </c>
      <c r="K369" s="10">
        <v>30</v>
      </c>
      <c r="L369" s="10">
        <v>900</v>
      </c>
      <c r="M369" s="1">
        <v>4.8</v>
      </c>
    </row>
    <row r="370" spans="1:13" x14ac:dyDescent="0.25">
      <c r="A370" t="str">
        <f t="shared" si="5"/>
        <v>LVI,100,X,1.5,150,45,900</v>
      </c>
      <c r="B370" s="10" t="s">
        <v>65</v>
      </c>
      <c r="C370" s="10">
        <v>100</v>
      </c>
      <c r="D370" s="10" t="s">
        <v>63</v>
      </c>
      <c r="E370" s="10">
        <v>150</v>
      </c>
      <c r="H370" s="10">
        <v>1.5</v>
      </c>
      <c r="I370" s="10" t="s">
        <v>62</v>
      </c>
      <c r="J370" s="10">
        <v>150</v>
      </c>
      <c r="K370" s="10">
        <v>45</v>
      </c>
      <c r="L370" s="10">
        <v>900</v>
      </c>
      <c r="M370" s="1">
        <v>3.2</v>
      </c>
    </row>
    <row r="371" spans="1:13" x14ac:dyDescent="0.25">
      <c r="A371" t="str">
        <f t="shared" si="5"/>
        <v>LVI,100,X,1.5,300,45,900</v>
      </c>
      <c r="B371" s="10" t="s">
        <v>65</v>
      </c>
      <c r="C371" s="10">
        <v>100</v>
      </c>
      <c r="D371" s="10" t="s">
        <v>63</v>
      </c>
      <c r="E371" s="10">
        <v>150</v>
      </c>
      <c r="H371" s="10">
        <v>1.5</v>
      </c>
      <c r="I371" s="10" t="s">
        <v>62</v>
      </c>
      <c r="J371" s="10">
        <v>300</v>
      </c>
      <c r="K371" s="10">
        <v>45</v>
      </c>
      <c r="L371" s="10">
        <v>900</v>
      </c>
      <c r="M371" s="1">
        <v>3.4</v>
      </c>
    </row>
    <row r="372" spans="1:13" x14ac:dyDescent="0.25">
      <c r="A372" t="str">
        <f t="shared" si="5"/>
        <v>LVI,100,X,1.5,450,45,900</v>
      </c>
      <c r="B372" s="10" t="s">
        <v>65</v>
      </c>
      <c r="C372" s="10">
        <v>100</v>
      </c>
      <c r="D372" s="10" t="s">
        <v>63</v>
      </c>
      <c r="E372" s="10">
        <v>150</v>
      </c>
      <c r="H372" s="10">
        <v>1.5</v>
      </c>
      <c r="I372" s="10" t="s">
        <v>62</v>
      </c>
      <c r="J372" s="10">
        <v>450</v>
      </c>
      <c r="K372" s="10">
        <v>45</v>
      </c>
      <c r="L372" s="10">
        <v>900</v>
      </c>
      <c r="M372" s="1">
        <v>3.8</v>
      </c>
    </row>
    <row r="373" spans="1:13" x14ac:dyDescent="0.25">
      <c r="A373" t="str">
        <f t="shared" si="5"/>
        <v>LVI,100,X,1.5,600,45,900</v>
      </c>
      <c r="B373" s="10" t="s">
        <v>65</v>
      </c>
      <c r="C373" s="10">
        <v>100</v>
      </c>
      <c r="D373" s="10" t="s">
        <v>63</v>
      </c>
      <c r="E373" s="10">
        <v>150</v>
      </c>
      <c r="H373" s="10">
        <v>1.5</v>
      </c>
      <c r="I373" s="10" t="s">
        <v>62</v>
      </c>
      <c r="J373" s="10">
        <v>600</v>
      </c>
      <c r="K373" s="10">
        <v>45</v>
      </c>
      <c r="L373" s="10">
        <v>900</v>
      </c>
      <c r="M373" s="1">
        <v>4.2</v>
      </c>
    </row>
    <row r="374" spans="1:13" x14ac:dyDescent="0.25">
      <c r="A374" t="str">
        <f t="shared" si="5"/>
        <v>LVI,100,X,1.5,750,45,900</v>
      </c>
      <c r="B374" s="10" t="s">
        <v>65</v>
      </c>
      <c r="C374" s="10">
        <v>100</v>
      </c>
      <c r="D374" s="10" t="s">
        <v>63</v>
      </c>
      <c r="E374" s="10">
        <v>150</v>
      </c>
      <c r="H374" s="10">
        <v>1.5</v>
      </c>
      <c r="I374" s="10" t="s">
        <v>62</v>
      </c>
      <c r="J374" s="10">
        <v>750</v>
      </c>
      <c r="K374" s="10">
        <v>45</v>
      </c>
      <c r="L374" s="10">
        <v>900</v>
      </c>
      <c r="M374" s="1">
        <v>4.4000000000000004</v>
      </c>
    </row>
    <row r="375" spans="1:13" x14ac:dyDescent="0.25">
      <c r="A375" t="str">
        <f t="shared" si="5"/>
        <v>LVI,100,X,1.5,900,45,900</v>
      </c>
      <c r="B375" s="10" t="s">
        <v>65</v>
      </c>
      <c r="C375" s="10">
        <v>100</v>
      </c>
      <c r="D375" s="10" t="s">
        <v>63</v>
      </c>
      <c r="E375" s="10">
        <v>150</v>
      </c>
      <c r="H375" s="10">
        <v>1.5</v>
      </c>
      <c r="I375" s="10" t="s">
        <v>62</v>
      </c>
      <c r="J375" s="10">
        <v>900</v>
      </c>
      <c r="K375" s="10">
        <v>45</v>
      </c>
      <c r="L375" s="10">
        <v>900</v>
      </c>
      <c r="M375" s="1">
        <v>4.8</v>
      </c>
    </row>
    <row r="376" spans="1:13" x14ac:dyDescent="0.25">
      <c r="A376" t="str">
        <f t="shared" si="5"/>
        <v>LVI,100,X,1.5,150,60,900</v>
      </c>
      <c r="B376" s="10" t="s">
        <v>65</v>
      </c>
      <c r="C376" s="10">
        <v>100</v>
      </c>
      <c r="D376" s="10" t="s">
        <v>63</v>
      </c>
      <c r="E376" s="10">
        <v>150</v>
      </c>
      <c r="H376" s="10">
        <v>1.5</v>
      </c>
      <c r="I376" s="10" t="s">
        <v>62</v>
      </c>
      <c r="J376" s="10">
        <v>150</v>
      </c>
      <c r="K376" s="10">
        <v>60</v>
      </c>
      <c r="L376" s="10">
        <v>900</v>
      </c>
      <c r="M376" s="1">
        <v>4.8000000000000007</v>
      </c>
    </row>
    <row r="377" spans="1:13" x14ac:dyDescent="0.25">
      <c r="A377" t="str">
        <f t="shared" si="5"/>
        <v>LVI,100,X,1.5,300,60,900</v>
      </c>
      <c r="B377" s="10" t="s">
        <v>65</v>
      </c>
      <c r="C377" s="10">
        <v>100</v>
      </c>
      <c r="D377" s="10" t="s">
        <v>63</v>
      </c>
      <c r="E377" s="10">
        <v>150</v>
      </c>
      <c r="H377" s="10">
        <v>1.5</v>
      </c>
      <c r="I377" s="10" t="s">
        <v>62</v>
      </c>
      <c r="J377" s="10">
        <v>300</v>
      </c>
      <c r="K377" s="10">
        <v>60</v>
      </c>
      <c r="L377" s="10">
        <v>900</v>
      </c>
      <c r="M377" s="1">
        <v>5.0999999999999996</v>
      </c>
    </row>
    <row r="378" spans="1:13" x14ac:dyDescent="0.25">
      <c r="A378" t="str">
        <f t="shared" si="5"/>
        <v>LVI,100,X,1.5,450,60,900</v>
      </c>
      <c r="B378" s="10" t="s">
        <v>65</v>
      </c>
      <c r="C378" s="10">
        <v>100</v>
      </c>
      <c r="D378" s="10" t="s">
        <v>63</v>
      </c>
      <c r="E378" s="10">
        <v>150</v>
      </c>
      <c r="H378" s="10">
        <v>1.5</v>
      </c>
      <c r="I378" s="10" t="s">
        <v>62</v>
      </c>
      <c r="J378" s="10">
        <v>450</v>
      </c>
      <c r="K378" s="10">
        <v>60</v>
      </c>
      <c r="L378" s="10">
        <v>900</v>
      </c>
      <c r="M378" s="1">
        <v>5.6999999999999993</v>
      </c>
    </row>
    <row r="379" spans="1:13" x14ac:dyDescent="0.25">
      <c r="A379" t="str">
        <f t="shared" si="5"/>
        <v>LVI,100,X,1.5,600,60,900</v>
      </c>
      <c r="B379" s="10" t="s">
        <v>65</v>
      </c>
      <c r="C379" s="10">
        <v>100</v>
      </c>
      <c r="D379" s="10" t="s">
        <v>63</v>
      </c>
      <c r="E379" s="10">
        <v>150</v>
      </c>
      <c r="H379" s="10">
        <v>1.5</v>
      </c>
      <c r="I379" s="10" t="s">
        <v>62</v>
      </c>
      <c r="J379" s="10">
        <v>600</v>
      </c>
      <c r="K379" s="10">
        <v>60</v>
      </c>
      <c r="L379" s="10">
        <v>900</v>
      </c>
      <c r="M379" s="1">
        <v>6.3000000000000007</v>
      </c>
    </row>
    <row r="380" spans="1:13" x14ac:dyDescent="0.25">
      <c r="A380" t="str">
        <f t="shared" si="5"/>
        <v>LVI,100,X,1.5,750,60,900</v>
      </c>
      <c r="B380" s="10" t="s">
        <v>65</v>
      </c>
      <c r="C380" s="10">
        <v>100</v>
      </c>
      <c r="D380" s="10" t="s">
        <v>63</v>
      </c>
      <c r="E380" s="10">
        <v>150</v>
      </c>
      <c r="H380" s="10">
        <v>1.5</v>
      </c>
      <c r="I380" s="10" t="s">
        <v>62</v>
      </c>
      <c r="J380" s="10">
        <v>750</v>
      </c>
      <c r="K380" s="10">
        <v>60</v>
      </c>
      <c r="L380" s="10">
        <v>900</v>
      </c>
      <c r="M380" s="1">
        <v>6.6000000000000005</v>
      </c>
    </row>
    <row r="381" spans="1:13" x14ac:dyDescent="0.25">
      <c r="A381" t="str">
        <f t="shared" si="5"/>
        <v>LVI,100,X,1.5,900,60,900</v>
      </c>
      <c r="B381" s="10" t="s">
        <v>65</v>
      </c>
      <c r="C381" s="10">
        <v>100</v>
      </c>
      <c r="D381" s="10" t="s">
        <v>63</v>
      </c>
      <c r="E381" s="10">
        <v>150</v>
      </c>
      <c r="H381" s="10">
        <v>1.5</v>
      </c>
      <c r="I381" s="10" t="s">
        <v>62</v>
      </c>
      <c r="J381" s="10">
        <v>900</v>
      </c>
      <c r="K381" s="10">
        <v>60</v>
      </c>
      <c r="L381" s="10">
        <v>900</v>
      </c>
      <c r="M381" s="1">
        <v>7.1999999999999993</v>
      </c>
    </row>
    <row r="382" spans="1:13" x14ac:dyDescent="0.25">
      <c r="A382" t="str">
        <f t="shared" si="5"/>
        <v>LVI,100,G,1.5,150,90,1200</v>
      </c>
      <c r="B382" s="10" t="s">
        <v>65</v>
      </c>
      <c r="C382" s="10">
        <v>100</v>
      </c>
      <c r="D382" s="10" t="s">
        <v>59</v>
      </c>
      <c r="E382" s="10">
        <v>150</v>
      </c>
      <c r="H382" s="10">
        <v>1.5</v>
      </c>
      <c r="I382" s="10" t="s">
        <v>62</v>
      </c>
      <c r="J382" s="10">
        <v>150</v>
      </c>
      <c r="K382" s="10">
        <v>90</v>
      </c>
      <c r="L382" s="10">
        <v>1200</v>
      </c>
      <c r="M382" s="1">
        <v>9.6000000000000014</v>
      </c>
    </row>
    <row r="383" spans="1:13" x14ac:dyDescent="0.25">
      <c r="A383" t="str">
        <f t="shared" si="5"/>
        <v>LVI,100,G,1.5,300,90,1200</v>
      </c>
      <c r="B383" s="10" t="s">
        <v>65</v>
      </c>
      <c r="C383" s="10">
        <v>100</v>
      </c>
      <c r="D383" s="10" t="s">
        <v>59</v>
      </c>
      <c r="E383" s="10">
        <v>150</v>
      </c>
      <c r="H383" s="10">
        <v>1.5</v>
      </c>
      <c r="I383" s="10" t="s">
        <v>62</v>
      </c>
      <c r="J383" s="10">
        <v>300</v>
      </c>
      <c r="K383" s="10">
        <v>90</v>
      </c>
      <c r="L383" s="10">
        <v>1200</v>
      </c>
      <c r="M383" s="1">
        <v>10.8</v>
      </c>
    </row>
    <row r="384" spans="1:13" x14ac:dyDescent="0.25">
      <c r="A384" t="str">
        <f t="shared" si="5"/>
        <v>LVI,100,G,1.5,450,90,1200</v>
      </c>
      <c r="B384" s="10" t="s">
        <v>65</v>
      </c>
      <c r="C384" s="10">
        <v>100</v>
      </c>
      <c r="D384" s="10" t="s">
        <v>59</v>
      </c>
      <c r="E384" s="10">
        <v>150</v>
      </c>
      <c r="H384" s="10">
        <v>1.5</v>
      </c>
      <c r="I384" s="10" t="s">
        <v>62</v>
      </c>
      <c r="J384" s="10">
        <v>450</v>
      </c>
      <c r="K384" s="10">
        <v>90</v>
      </c>
      <c r="L384" s="10">
        <v>1200</v>
      </c>
      <c r="M384" s="1">
        <v>12</v>
      </c>
    </row>
    <row r="385" spans="1:13" x14ac:dyDescent="0.25">
      <c r="A385" t="str">
        <f t="shared" si="5"/>
        <v>LVI,100,G,1.5,600,90,1200</v>
      </c>
      <c r="B385" s="10" t="s">
        <v>65</v>
      </c>
      <c r="C385" s="10">
        <v>100</v>
      </c>
      <c r="D385" s="10" t="s">
        <v>59</v>
      </c>
      <c r="E385" s="10">
        <v>150</v>
      </c>
      <c r="H385" s="10">
        <v>1.5</v>
      </c>
      <c r="I385" s="10" t="s">
        <v>62</v>
      </c>
      <c r="J385" s="10">
        <v>600</v>
      </c>
      <c r="K385" s="10">
        <v>90</v>
      </c>
      <c r="L385" s="10">
        <v>1200</v>
      </c>
      <c r="M385" s="1">
        <v>12.600000000000001</v>
      </c>
    </row>
    <row r="386" spans="1:13" x14ac:dyDescent="0.25">
      <c r="A386" t="str">
        <f t="shared" si="5"/>
        <v>LVI,100,G,1.5,750,90,1200</v>
      </c>
      <c r="B386" s="10" t="s">
        <v>65</v>
      </c>
      <c r="C386" s="10">
        <v>100</v>
      </c>
      <c r="D386" s="10" t="s">
        <v>59</v>
      </c>
      <c r="E386" s="10">
        <v>150</v>
      </c>
      <c r="H386" s="10">
        <v>1.5</v>
      </c>
      <c r="I386" s="10" t="s">
        <v>62</v>
      </c>
      <c r="J386" s="10">
        <v>750</v>
      </c>
      <c r="K386" s="10">
        <v>90</v>
      </c>
      <c r="L386" s="10">
        <v>1200</v>
      </c>
      <c r="M386" s="1">
        <v>15</v>
      </c>
    </row>
    <row r="387" spans="1:13" x14ac:dyDescent="0.25">
      <c r="A387" t="str">
        <f t="shared" si="5"/>
        <v>LVI,100,G,1.5,900,90,1200</v>
      </c>
      <c r="B387" s="10" t="s">
        <v>65</v>
      </c>
      <c r="C387" s="10">
        <v>100</v>
      </c>
      <c r="D387" s="10" t="s">
        <v>59</v>
      </c>
      <c r="E387" s="10">
        <v>150</v>
      </c>
      <c r="H387" s="10">
        <v>1.5</v>
      </c>
      <c r="I387" s="10" t="s">
        <v>62</v>
      </c>
      <c r="J387" s="10">
        <v>900</v>
      </c>
      <c r="K387" s="10">
        <v>90</v>
      </c>
      <c r="L387" s="10">
        <v>1200</v>
      </c>
      <c r="M387" s="1">
        <v>16.200000000000003</v>
      </c>
    </row>
    <row r="388" spans="1:13" x14ac:dyDescent="0.25">
      <c r="A388" t="str">
        <f t="shared" si="5"/>
        <v>LVI,100,G,1.5,150,30,1200</v>
      </c>
      <c r="B388" s="10" t="s">
        <v>65</v>
      </c>
      <c r="C388" s="10">
        <v>100</v>
      </c>
      <c r="D388" s="10" t="s">
        <v>59</v>
      </c>
      <c r="E388" s="10">
        <v>150</v>
      </c>
      <c r="H388" s="10">
        <v>1.5</v>
      </c>
      <c r="I388" s="10" t="s">
        <v>62</v>
      </c>
      <c r="J388" s="10">
        <v>150</v>
      </c>
      <c r="K388" s="10">
        <v>30</v>
      </c>
      <c r="L388" s="10">
        <v>1200</v>
      </c>
      <c r="M388" s="1">
        <v>9.6000000000000014</v>
      </c>
    </row>
    <row r="389" spans="1:13" x14ac:dyDescent="0.25">
      <c r="A389" t="str">
        <f t="shared" si="5"/>
        <v>LVI,100,X,1.5,150,90,1200</v>
      </c>
      <c r="B389" s="10" t="s">
        <v>65</v>
      </c>
      <c r="C389" s="10">
        <v>100</v>
      </c>
      <c r="D389" s="10" t="s">
        <v>63</v>
      </c>
      <c r="E389" s="10">
        <v>150</v>
      </c>
      <c r="H389" s="10">
        <v>1.5</v>
      </c>
      <c r="I389" s="10" t="s">
        <v>62</v>
      </c>
      <c r="J389" s="10">
        <v>150</v>
      </c>
      <c r="K389" s="10">
        <v>90</v>
      </c>
      <c r="L389" s="10">
        <v>1200</v>
      </c>
      <c r="M389" s="1">
        <v>9.6000000000000014</v>
      </c>
    </row>
    <row r="390" spans="1:13" x14ac:dyDescent="0.25">
      <c r="A390" t="str">
        <f t="shared" ref="A390:A453" si="6">CONCATENATE(B390,",",C390,",",D390,",",H390,",",J390,",",K390,",",L390)</f>
        <v>LVI,100,X,1.5,300,90,1200</v>
      </c>
      <c r="B390" s="10" t="s">
        <v>65</v>
      </c>
      <c r="C390" s="10">
        <v>100</v>
      </c>
      <c r="D390" s="10" t="s">
        <v>63</v>
      </c>
      <c r="E390" s="10">
        <v>150</v>
      </c>
      <c r="H390" s="10">
        <v>1.5</v>
      </c>
      <c r="I390" s="10" t="s">
        <v>62</v>
      </c>
      <c r="J390" s="10">
        <v>300</v>
      </c>
      <c r="K390" s="10">
        <v>90</v>
      </c>
      <c r="L390" s="10">
        <v>1200</v>
      </c>
      <c r="M390" s="1">
        <v>10.199999999999999</v>
      </c>
    </row>
    <row r="391" spans="1:13" x14ac:dyDescent="0.25">
      <c r="A391" t="str">
        <f t="shared" si="6"/>
        <v>LVI,100,X,1.5,450,90,1200</v>
      </c>
      <c r="B391" s="10" t="s">
        <v>65</v>
      </c>
      <c r="C391" s="10">
        <v>100</v>
      </c>
      <c r="D391" s="10" t="s">
        <v>63</v>
      </c>
      <c r="E391" s="10">
        <v>150</v>
      </c>
      <c r="H391" s="10">
        <v>1.5</v>
      </c>
      <c r="I391" s="10" t="s">
        <v>62</v>
      </c>
      <c r="J391" s="10">
        <v>450</v>
      </c>
      <c r="K391" s="10">
        <v>90</v>
      </c>
      <c r="L391" s="10">
        <v>1200</v>
      </c>
      <c r="M391" s="1">
        <v>11.399999999999999</v>
      </c>
    </row>
    <row r="392" spans="1:13" x14ac:dyDescent="0.25">
      <c r="A392" t="str">
        <f t="shared" si="6"/>
        <v>LVI,100,X,1.5,600,90,1200</v>
      </c>
      <c r="B392" s="10" t="s">
        <v>65</v>
      </c>
      <c r="C392" s="10">
        <v>100</v>
      </c>
      <c r="D392" s="10" t="s">
        <v>63</v>
      </c>
      <c r="E392" s="10">
        <v>150</v>
      </c>
      <c r="H392" s="10">
        <v>1.5</v>
      </c>
      <c r="I392" s="10" t="s">
        <v>62</v>
      </c>
      <c r="J392" s="10">
        <v>600</v>
      </c>
      <c r="K392" s="10">
        <v>90</v>
      </c>
      <c r="L392" s="10">
        <v>1200</v>
      </c>
      <c r="M392" s="1">
        <v>12.600000000000001</v>
      </c>
    </row>
    <row r="393" spans="1:13" x14ac:dyDescent="0.25">
      <c r="A393" t="str">
        <f t="shared" si="6"/>
        <v>LVI,100,X,1.5,750,90,1200</v>
      </c>
      <c r="B393" s="10" t="s">
        <v>65</v>
      </c>
      <c r="C393" s="10">
        <v>100</v>
      </c>
      <c r="D393" s="10" t="s">
        <v>63</v>
      </c>
      <c r="E393" s="10">
        <v>150</v>
      </c>
      <c r="H393" s="10">
        <v>1.5</v>
      </c>
      <c r="I393" s="10" t="s">
        <v>62</v>
      </c>
      <c r="J393" s="10">
        <v>750</v>
      </c>
      <c r="K393" s="10">
        <v>90</v>
      </c>
      <c r="L393" s="10">
        <v>1200</v>
      </c>
      <c r="M393" s="1">
        <v>13.200000000000001</v>
      </c>
    </row>
    <row r="394" spans="1:13" x14ac:dyDescent="0.25">
      <c r="A394" t="str">
        <f t="shared" si="6"/>
        <v>LVI,100,X,1.5,900,90,1200</v>
      </c>
      <c r="B394" s="10" t="s">
        <v>65</v>
      </c>
      <c r="C394" s="10">
        <v>100</v>
      </c>
      <c r="D394" s="10" t="s">
        <v>63</v>
      </c>
      <c r="E394" s="10">
        <v>150</v>
      </c>
      <c r="H394" s="10">
        <v>1.5</v>
      </c>
      <c r="I394" s="10" t="s">
        <v>62</v>
      </c>
      <c r="J394" s="10">
        <v>900</v>
      </c>
      <c r="K394" s="10">
        <v>90</v>
      </c>
      <c r="L394" s="10">
        <v>1200</v>
      </c>
      <c r="M394" s="1">
        <v>14.399999999999999</v>
      </c>
    </row>
    <row r="395" spans="1:13" x14ac:dyDescent="0.25">
      <c r="A395" t="str">
        <f t="shared" si="6"/>
        <v>LVI,125,G,1.5,150,90,600</v>
      </c>
      <c r="B395" s="10" t="s">
        <v>65</v>
      </c>
      <c r="C395" s="10">
        <v>125</v>
      </c>
      <c r="D395" s="10" t="s">
        <v>59</v>
      </c>
      <c r="E395" s="10">
        <v>150</v>
      </c>
      <c r="H395" s="10">
        <v>1.5</v>
      </c>
      <c r="I395" s="10" t="s">
        <v>62</v>
      </c>
      <c r="J395" s="10">
        <v>150</v>
      </c>
      <c r="K395" s="10">
        <v>90</v>
      </c>
      <c r="L395" s="10">
        <v>600</v>
      </c>
      <c r="M395" s="1">
        <v>5.6999999999999993</v>
      </c>
    </row>
    <row r="396" spans="1:13" x14ac:dyDescent="0.25">
      <c r="A396" t="str">
        <f t="shared" si="6"/>
        <v>LVI,125,G,1.5,300,90,600</v>
      </c>
      <c r="B396" s="10" t="s">
        <v>65</v>
      </c>
      <c r="C396" s="10">
        <v>125</v>
      </c>
      <c r="D396" s="10" t="s">
        <v>59</v>
      </c>
      <c r="E396" s="10">
        <v>150</v>
      </c>
      <c r="H396" s="10">
        <v>1.5</v>
      </c>
      <c r="I396" s="10" t="s">
        <v>62</v>
      </c>
      <c r="J396" s="10">
        <v>300</v>
      </c>
      <c r="K396" s="10">
        <v>90</v>
      </c>
      <c r="L396" s="10">
        <v>600</v>
      </c>
      <c r="M396" s="1">
        <v>6.3000000000000007</v>
      </c>
    </row>
    <row r="397" spans="1:13" x14ac:dyDescent="0.25">
      <c r="A397" t="str">
        <f t="shared" si="6"/>
        <v>LVI,125,G,1.5,450,90,600</v>
      </c>
      <c r="B397" s="10" t="s">
        <v>65</v>
      </c>
      <c r="C397" s="10">
        <v>125</v>
      </c>
      <c r="D397" s="10" t="s">
        <v>59</v>
      </c>
      <c r="E397" s="10">
        <v>150</v>
      </c>
      <c r="H397" s="10">
        <v>1.5</v>
      </c>
      <c r="I397" s="10" t="s">
        <v>62</v>
      </c>
      <c r="J397" s="10">
        <v>450</v>
      </c>
      <c r="K397" s="10">
        <v>90</v>
      </c>
      <c r="L397" s="10">
        <v>600</v>
      </c>
      <c r="M397" s="1">
        <v>6.6000000000000005</v>
      </c>
    </row>
    <row r="398" spans="1:13" x14ac:dyDescent="0.25">
      <c r="A398" t="str">
        <f t="shared" si="6"/>
        <v>LVI,125,G,1.5,600,90,600</v>
      </c>
      <c r="B398" s="10" t="s">
        <v>65</v>
      </c>
      <c r="C398" s="10">
        <v>125</v>
      </c>
      <c r="D398" s="10" t="s">
        <v>59</v>
      </c>
      <c r="E398" s="10">
        <v>150</v>
      </c>
      <c r="H398" s="10">
        <v>1.5</v>
      </c>
      <c r="I398" s="10" t="s">
        <v>62</v>
      </c>
      <c r="J398" s="10">
        <v>600</v>
      </c>
      <c r="K398" s="10">
        <v>90</v>
      </c>
      <c r="L398" s="10">
        <v>600</v>
      </c>
      <c r="M398" s="1">
        <v>7.1999999999999993</v>
      </c>
    </row>
    <row r="399" spans="1:13" x14ac:dyDescent="0.25">
      <c r="A399" t="str">
        <f t="shared" si="6"/>
        <v>LVI,125,G,1.5,750,90,600</v>
      </c>
      <c r="B399" s="10" t="s">
        <v>65</v>
      </c>
      <c r="C399" s="10">
        <v>125</v>
      </c>
      <c r="D399" s="10" t="s">
        <v>59</v>
      </c>
      <c r="E399" s="10">
        <v>150</v>
      </c>
      <c r="H399" s="10">
        <v>1.5</v>
      </c>
      <c r="I399" s="10" t="s">
        <v>62</v>
      </c>
      <c r="J399" s="10">
        <v>750</v>
      </c>
      <c r="K399" s="10">
        <v>90</v>
      </c>
      <c r="L399" s="10">
        <v>600</v>
      </c>
      <c r="M399" s="1">
        <v>8.3999999999999986</v>
      </c>
    </row>
    <row r="400" spans="1:13" x14ac:dyDescent="0.25">
      <c r="A400" t="str">
        <f t="shared" si="6"/>
        <v>LVI,125,G,1.5,900,90,600</v>
      </c>
      <c r="B400" s="10" t="s">
        <v>65</v>
      </c>
      <c r="C400" s="10">
        <v>125</v>
      </c>
      <c r="D400" s="10" t="s">
        <v>59</v>
      </c>
      <c r="E400" s="10">
        <v>150</v>
      </c>
      <c r="H400" s="10">
        <v>1.5</v>
      </c>
      <c r="I400" s="10" t="s">
        <v>62</v>
      </c>
      <c r="J400" s="10">
        <v>900</v>
      </c>
      <c r="K400" s="10">
        <v>90</v>
      </c>
      <c r="L400" s="10">
        <v>600</v>
      </c>
      <c r="M400" s="1">
        <v>9</v>
      </c>
    </row>
    <row r="401" spans="1:13" x14ac:dyDescent="0.25">
      <c r="A401" t="str">
        <f t="shared" si="6"/>
        <v>LVI,125,G,1.5,150,30,600</v>
      </c>
      <c r="B401" s="10" t="s">
        <v>65</v>
      </c>
      <c r="C401" s="10">
        <v>125</v>
      </c>
      <c r="D401" s="10" t="s">
        <v>59</v>
      </c>
      <c r="E401" s="10">
        <v>150</v>
      </c>
      <c r="H401" s="10">
        <v>1.5</v>
      </c>
      <c r="I401" s="10" t="s">
        <v>62</v>
      </c>
      <c r="J401" s="10">
        <v>150</v>
      </c>
      <c r="K401" s="10">
        <v>30</v>
      </c>
      <c r="L401" s="10">
        <v>600</v>
      </c>
      <c r="M401" s="1">
        <v>1.8999999999999997</v>
      </c>
    </row>
    <row r="402" spans="1:13" x14ac:dyDescent="0.25">
      <c r="A402" t="str">
        <f t="shared" si="6"/>
        <v>LVI,125,G,1.5,300,30,600</v>
      </c>
      <c r="B402" s="10" t="s">
        <v>65</v>
      </c>
      <c r="C402" s="10">
        <v>125</v>
      </c>
      <c r="D402" s="10" t="s">
        <v>59</v>
      </c>
      <c r="E402" s="10">
        <v>150</v>
      </c>
      <c r="H402" s="10">
        <v>1.5</v>
      </c>
      <c r="I402" s="10" t="s">
        <v>62</v>
      </c>
      <c r="J402" s="10">
        <v>300</v>
      </c>
      <c r="K402" s="10">
        <v>30</v>
      </c>
      <c r="L402" s="10">
        <v>600</v>
      </c>
      <c r="M402" s="1">
        <v>2.1</v>
      </c>
    </row>
    <row r="403" spans="1:13" x14ac:dyDescent="0.25">
      <c r="A403" t="str">
        <f t="shared" si="6"/>
        <v>LVI,125,G,1.5,450,30,600</v>
      </c>
      <c r="B403" s="10" t="s">
        <v>65</v>
      </c>
      <c r="C403" s="10">
        <v>125</v>
      </c>
      <c r="D403" s="10" t="s">
        <v>59</v>
      </c>
      <c r="E403" s="10">
        <v>150</v>
      </c>
      <c r="H403" s="10">
        <v>1.5</v>
      </c>
      <c r="I403" s="10" t="s">
        <v>62</v>
      </c>
      <c r="J403" s="10">
        <v>450</v>
      </c>
      <c r="K403" s="10">
        <v>30</v>
      </c>
      <c r="L403" s="10">
        <v>600</v>
      </c>
      <c r="M403" s="1">
        <v>2.2000000000000002</v>
      </c>
    </row>
    <row r="404" spans="1:13" x14ac:dyDescent="0.25">
      <c r="A404" t="str">
        <f t="shared" si="6"/>
        <v>LVI,125,G,1.5,600,30,600</v>
      </c>
      <c r="B404" s="10" t="s">
        <v>65</v>
      </c>
      <c r="C404" s="10">
        <v>125</v>
      </c>
      <c r="D404" s="10" t="s">
        <v>59</v>
      </c>
      <c r="E404" s="10">
        <v>150</v>
      </c>
      <c r="H404" s="10">
        <v>1.5</v>
      </c>
      <c r="I404" s="10" t="s">
        <v>62</v>
      </c>
      <c r="J404" s="10">
        <v>600</v>
      </c>
      <c r="K404" s="10">
        <v>30</v>
      </c>
      <c r="L404" s="10">
        <v>600</v>
      </c>
      <c r="M404" s="1">
        <v>2.3999999999999995</v>
      </c>
    </row>
    <row r="405" spans="1:13" x14ac:dyDescent="0.25">
      <c r="A405" t="str">
        <f t="shared" si="6"/>
        <v>LVI,125,G,1.5,750,30,600</v>
      </c>
      <c r="B405" s="10" t="s">
        <v>65</v>
      </c>
      <c r="C405" s="10">
        <v>125</v>
      </c>
      <c r="D405" s="10" t="s">
        <v>59</v>
      </c>
      <c r="E405" s="10">
        <v>150</v>
      </c>
      <c r="H405" s="10">
        <v>1.5</v>
      </c>
      <c r="I405" s="10" t="s">
        <v>62</v>
      </c>
      <c r="J405" s="10">
        <v>750</v>
      </c>
      <c r="K405" s="10">
        <v>30</v>
      </c>
      <c r="L405" s="10">
        <v>600</v>
      </c>
      <c r="M405" s="1">
        <v>2.7999999999999994</v>
      </c>
    </row>
    <row r="406" spans="1:13" x14ac:dyDescent="0.25">
      <c r="A406" t="str">
        <f t="shared" si="6"/>
        <v>LVI,125,G,1.5,900,30,600</v>
      </c>
      <c r="B406" s="10" t="s">
        <v>65</v>
      </c>
      <c r="C406" s="10">
        <v>125</v>
      </c>
      <c r="D406" s="10" t="s">
        <v>59</v>
      </c>
      <c r="E406" s="10">
        <v>150</v>
      </c>
      <c r="H406" s="10">
        <v>1.5</v>
      </c>
      <c r="I406" s="10" t="s">
        <v>62</v>
      </c>
      <c r="J406" s="10">
        <v>900</v>
      </c>
      <c r="K406" s="10">
        <v>30</v>
      </c>
      <c r="L406" s="10">
        <v>600</v>
      </c>
      <c r="M406" s="1">
        <v>3</v>
      </c>
    </row>
    <row r="407" spans="1:13" x14ac:dyDescent="0.25">
      <c r="A407" t="str">
        <f t="shared" si="6"/>
        <v>LVI,125,G,1.5,150,45,600</v>
      </c>
      <c r="B407" s="10" t="s">
        <v>65</v>
      </c>
      <c r="C407" s="10">
        <v>125</v>
      </c>
      <c r="D407" s="10" t="s">
        <v>59</v>
      </c>
      <c r="E407" s="10">
        <v>150</v>
      </c>
      <c r="H407" s="10">
        <v>1.5</v>
      </c>
      <c r="I407" s="10" t="s">
        <v>62</v>
      </c>
      <c r="J407" s="10">
        <v>150</v>
      </c>
      <c r="K407" s="10">
        <v>45</v>
      </c>
      <c r="L407" s="10">
        <v>600</v>
      </c>
      <c r="M407" s="1">
        <v>3.7999999999999994</v>
      </c>
    </row>
    <row r="408" spans="1:13" x14ac:dyDescent="0.25">
      <c r="A408" t="str">
        <f t="shared" si="6"/>
        <v>LVI,125,G,1.5,300,45,600</v>
      </c>
      <c r="B408" s="10" t="s">
        <v>65</v>
      </c>
      <c r="C408" s="10">
        <v>125</v>
      </c>
      <c r="D408" s="10" t="s">
        <v>59</v>
      </c>
      <c r="E408" s="10">
        <v>150</v>
      </c>
      <c r="H408" s="10">
        <v>1.5</v>
      </c>
      <c r="I408" s="10" t="s">
        <v>62</v>
      </c>
      <c r="J408" s="10">
        <v>300</v>
      </c>
      <c r="K408" s="10">
        <v>45</v>
      </c>
      <c r="L408" s="10">
        <v>600</v>
      </c>
      <c r="M408" s="1">
        <v>4.2</v>
      </c>
    </row>
    <row r="409" spans="1:13" x14ac:dyDescent="0.25">
      <c r="A409" t="str">
        <f t="shared" si="6"/>
        <v>LVI,125,G,1.5,450,45,600</v>
      </c>
      <c r="B409" s="10" t="s">
        <v>65</v>
      </c>
      <c r="C409" s="10">
        <v>125</v>
      </c>
      <c r="D409" s="10" t="s">
        <v>59</v>
      </c>
      <c r="E409" s="10">
        <v>150</v>
      </c>
      <c r="H409" s="10">
        <v>1.5</v>
      </c>
      <c r="I409" s="10" t="s">
        <v>62</v>
      </c>
      <c r="J409" s="10">
        <v>450</v>
      </c>
      <c r="K409" s="10">
        <v>45</v>
      </c>
      <c r="L409" s="10">
        <v>600</v>
      </c>
      <c r="M409" s="1">
        <v>4.4000000000000004</v>
      </c>
    </row>
    <row r="410" spans="1:13" x14ac:dyDescent="0.25">
      <c r="A410" t="str">
        <f t="shared" si="6"/>
        <v>LVI,125,G,1.5,600,45,600</v>
      </c>
      <c r="B410" s="10" t="s">
        <v>65</v>
      </c>
      <c r="C410" s="10">
        <v>125</v>
      </c>
      <c r="D410" s="10" t="s">
        <v>59</v>
      </c>
      <c r="E410" s="10">
        <v>150</v>
      </c>
      <c r="H410" s="10">
        <v>1.5</v>
      </c>
      <c r="I410" s="10" t="s">
        <v>62</v>
      </c>
      <c r="J410" s="10">
        <v>600</v>
      </c>
      <c r="K410" s="10">
        <v>45</v>
      </c>
      <c r="L410" s="10">
        <v>600</v>
      </c>
      <c r="M410" s="1">
        <v>4.7999999999999989</v>
      </c>
    </row>
    <row r="411" spans="1:13" x14ac:dyDescent="0.25">
      <c r="A411" t="str">
        <f t="shared" si="6"/>
        <v>LVI,125,G,1.5,750,45,600</v>
      </c>
      <c r="B411" s="10" t="s">
        <v>65</v>
      </c>
      <c r="C411" s="10">
        <v>125</v>
      </c>
      <c r="D411" s="10" t="s">
        <v>59</v>
      </c>
      <c r="E411" s="10">
        <v>150</v>
      </c>
      <c r="H411" s="10">
        <v>1.5</v>
      </c>
      <c r="I411" s="10" t="s">
        <v>62</v>
      </c>
      <c r="J411" s="10">
        <v>750</v>
      </c>
      <c r="K411" s="10">
        <v>45</v>
      </c>
      <c r="L411" s="10">
        <v>600</v>
      </c>
      <c r="M411" s="1">
        <v>5.5999999999999988</v>
      </c>
    </row>
    <row r="412" spans="1:13" x14ac:dyDescent="0.25">
      <c r="A412" t="str">
        <f t="shared" si="6"/>
        <v>LVI,125,G,1.5,900,45,600</v>
      </c>
      <c r="B412" s="10" t="s">
        <v>65</v>
      </c>
      <c r="C412" s="10">
        <v>125</v>
      </c>
      <c r="D412" s="10" t="s">
        <v>59</v>
      </c>
      <c r="E412" s="10">
        <v>150</v>
      </c>
      <c r="H412" s="10">
        <v>1.5</v>
      </c>
      <c r="I412" s="10" t="s">
        <v>62</v>
      </c>
      <c r="J412" s="10">
        <v>900</v>
      </c>
      <c r="K412" s="10">
        <v>45</v>
      </c>
      <c r="L412" s="10">
        <v>600</v>
      </c>
      <c r="M412" s="1">
        <v>6</v>
      </c>
    </row>
    <row r="413" spans="1:13" x14ac:dyDescent="0.25">
      <c r="A413" t="str">
        <f t="shared" si="6"/>
        <v>LVI,125,G,1.5,150,60,600</v>
      </c>
      <c r="B413" s="10" t="s">
        <v>65</v>
      </c>
      <c r="C413" s="10">
        <v>125</v>
      </c>
      <c r="D413" s="10" t="s">
        <v>59</v>
      </c>
      <c r="E413" s="10">
        <v>150</v>
      </c>
      <c r="H413" s="10">
        <v>1.5</v>
      </c>
      <c r="I413" s="10" t="s">
        <v>62</v>
      </c>
      <c r="J413" s="10">
        <v>150</v>
      </c>
      <c r="K413" s="10">
        <v>60</v>
      </c>
      <c r="L413" s="10">
        <v>600</v>
      </c>
      <c r="M413" s="1">
        <v>3.7999999999999994</v>
      </c>
    </row>
    <row r="414" spans="1:13" x14ac:dyDescent="0.25">
      <c r="A414" t="str">
        <f t="shared" si="6"/>
        <v>LVI,125,G,1.5,300,60,600</v>
      </c>
      <c r="B414" s="10" t="s">
        <v>65</v>
      </c>
      <c r="C414" s="10">
        <v>125</v>
      </c>
      <c r="D414" s="10" t="s">
        <v>59</v>
      </c>
      <c r="E414" s="10">
        <v>150</v>
      </c>
      <c r="H414" s="10">
        <v>1.5</v>
      </c>
      <c r="I414" s="10" t="s">
        <v>62</v>
      </c>
      <c r="J414" s="10">
        <v>300</v>
      </c>
      <c r="K414" s="10">
        <v>60</v>
      </c>
      <c r="L414" s="10">
        <v>600</v>
      </c>
      <c r="M414" s="1">
        <v>4.2</v>
      </c>
    </row>
    <row r="415" spans="1:13" x14ac:dyDescent="0.25">
      <c r="A415" t="str">
        <f t="shared" si="6"/>
        <v>LVI,125,G,1.5,450,60,600</v>
      </c>
      <c r="B415" s="10" t="s">
        <v>65</v>
      </c>
      <c r="C415" s="10">
        <v>125</v>
      </c>
      <c r="D415" s="10" t="s">
        <v>59</v>
      </c>
      <c r="E415" s="10">
        <v>150</v>
      </c>
      <c r="H415" s="10">
        <v>1.5</v>
      </c>
      <c r="I415" s="10" t="s">
        <v>62</v>
      </c>
      <c r="J415" s="10">
        <v>450</v>
      </c>
      <c r="K415" s="10">
        <v>60</v>
      </c>
      <c r="L415" s="10">
        <v>600</v>
      </c>
      <c r="M415" s="1">
        <v>4.4000000000000004</v>
      </c>
    </row>
    <row r="416" spans="1:13" x14ac:dyDescent="0.25">
      <c r="A416" t="str">
        <f t="shared" si="6"/>
        <v>LVI,125,G,1.5,600,60,600</v>
      </c>
      <c r="B416" s="10" t="s">
        <v>65</v>
      </c>
      <c r="C416" s="10">
        <v>125</v>
      </c>
      <c r="D416" s="10" t="s">
        <v>59</v>
      </c>
      <c r="E416" s="10">
        <v>150</v>
      </c>
      <c r="H416" s="10">
        <v>1.5</v>
      </c>
      <c r="I416" s="10" t="s">
        <v>62</v>
      </c>
      <c r="J416" s="10">
        <v>600</v>
      </c>
      <c r="K416" s="10">
        <v>60</v>
      </c>
      <c r="L416" s="10">
        <v>600</v>
      </c>
      <c r="M416" s="1">
        <v>4.7999999999999989</v>
      </c>
    </row>
    <row r="417" spans="1:13" x14ac:dyDescent="0.25">
      <c r="A417" t="str">
        <f t="shared" si="6"/>
        <v>LVI,125,G,1.5,750,60,600</v>
      </c>
      <c r="B417" s="10" t="s">
        <v>65</v>
      </c>
      <c r="C417" s="10">
        <v>125</v>
      </c>
      <c r="D417" s="10" t="s">
        <v>59</v>
      </c>
      <c r="E417" s="10">
        <v>150</v>
      </c>
      <c r="H417" s="10">
        <v>1.5</v>
      </c>
      <c r="I417" s="10" t="s">
        <v>62</v>
      </c>
      <c r="J417" s="10">
        <v>750</v>
      </c>
      <c r="K417" s="10">
        <v>60</v>
      </c>
      <c r="L417" s="10">
        <v>600</v>
      </c>
      <c r="M417" s="1">
        <v>5.5999999999999988</v>
      </c>
    </row>
    <row r="418" spans="1:13" x14ac:dyDescent="0.25">
      <c r="A418" t="str">
        <f t="shared" si="6"/>
        <v>LVI,125,G,1.5,900,60,600</v>
      </c>
      <c r="B418" s="10" t="s">
        <v>65</v>
      </c>
      <c r="C418" s="10">
        <v>125</v>
      </c>
      <c r="D418" s="10" t="s">
        <v>59</v>
      </c>
      <c r="E418" s="10">
        <v>150</v>
      </c>
      <c r="H418" s="10">
        <v>1.5</v>
      </c>
      <c r="I418" s="10" t="s">
        <v>62</v>
      </c>
      <c r="J418" s="10">
        <v>900</v>
      </c>
      <c r="K418" s="10">
        <v>60</v>
      </c>
      <c r="L418" s="10">
        <v>600</v>
      </c>
      <c r="M418" s="1">
        <v>6</v>
      </c>
    </row>
    <row r="419" spans="1:13" x14ac:dyDescent="0.25">
      <c r="A419" t="str">
        <f t="shared" si="6"/>
        <v>LVI,125,X,1.5,150,90,600</v>
      </c>
      <c r="B419" s="10" t="s">
        <v>65</v>
      </c>
      <c r="C419" s="10">
        <v>125</v>
      </c>
      <c r="D419" s="10" t="s">
        <v>63</v>
      </c>
      <c r="E419" s="10">
        <v>150</v>
      </c>
      <c r="H419" s="10">
        <v>1.5</v>
      </c>
      <c r="I419" s="10" t="s">
        <v>62</v>
      </c>
      <c r="J419" s="10">
        <v>150</v>
      </c>
      <c r="K419" s="10">
        <v>90</v>
      </c>
      <c r="L419" s="10">
        <v>600</v>
      </c>
      <c r="M419" s="1">
        <v>5.4</v>
      </c>
    </row>
    <row r="420" spans="1:13" x14ac:dyDescent="0.25">
      <c r="A420" t="str">
        <f t="shared" si="6"/>
        <v>LVI,125,X,1.5,300,90,600</v>
      </c>
      <c r="B420" s="10" t="s">
        <v>65</v>
      </c>
      <c r="C420" s="10">
        <v>125</v>
      </c>
      <c r="D420" s="10" t="s">
        <v>63</v>
      </c>
      <c r="E420" s="10">
        <v>150</v>
      </c>
      <c r="H420" s="10">
        <v>1.5</v>
      </c>
      <c r="I420" s="10" t="s">
        <v>62</v>
      </c>
      <c r="J420" s="10">
        <v>300</v>
      </c>
      <c r="K420" s="10">
        <v>90</v>
      </c>
      <c r="L420" s="10">
        <v>600</v>
      </c>
      <c r="M420" s="1">
        <v>6</v>
      </c>
    </row>
    <row r="421" spans="1:13" x14ac:dyDescent="0.25">
      <c r="A421" t="str">
        <f t="shared" si="6"/>
        <v>LVI,125,X,1.5,450,90,600</v>
      </c>
      <c r="B421" s="10" t="s">
        <v>65</v>
      </c>
      <c r="C421" s="10">
        <v>125</v>
      </c>
      <c r="D421" s="10" t="s">
        <v>63</v>
      </c>
      <c r="E421" s="10">
        <v>150</v>
      </c>
      <c r="H421" s="10">
        <v>1.5</v>
      </c>
      <c r="I421" s="10" t="s">
        <v>62</v>
      </c>
      <c r="J421" s="10">
        <v>450</v>
      </c>
      <c r="K421" s="10">
        <v>90</v>
      </c>
      <c r="L421" s="10">
        <v>600</v>
      </c>
      <c r="M421" s="1">
        <v>6.6000000000000005</v>
      </c>
    </row>
    <row r="422" spans="1:13" x14ac:dyDescent="0.25">
      <c r="A422" t="str">
        <f t="shared" si="6"/>
        <v>LVI,125,X,1.5,600,90,600</v>
      </c>
      <c r="B422" s="10" t="s">
        <v>65</v>
      </c>
      <c r="C422" s="10">
        <v>125</v>
      </c>
      <c r="D422" s="10" t="s">
        <v>63</v>
      </c>
      <c r="E422" s="10">
        <v>150</v>
      </c>
      <c r="H422" s="10">
        <v>1.5</v>
      </c>
      <c r="I422" s="10" t="s">
        <v>62</v>
      </c>
      <c r="J422" s="10">
        <v>600</v>
      </c>
      <c r="K422" s="10">
        <v>90</v>
      </c>
      <c r="L422" s="10">
        <v>600</v>
      </c>
      <c r="M422" s="1">
        <v>6.8999999999999995</v>
      </c>
    </row>
    <row r="423" spans="1:13" x14ac:dyDescent="0.25">
      <c r="A423" t="str">
        <f t="shared" si="6"/>
        <v>LVI,125,X,1.5,750,90,600</v>
      </c>
      <c r="B423" s="10" t="s">
        <v>65</v>
      </c>
      <c r="C423" s="10">
        <v>125</v>
      </c>
      <c r="D423" s="10" t="s">
        <v>63</v>
      </c>
      <c r="E423" s="10">
        <v>150</v>
      </c>
      <c r="H423" s="10">
        <v>1.5</v>
      </c>
      <c r="I423" s="10" t="s">
        <v>62</v>
      </c>
      <c r="J423" s="10">
        <v>750</v>
      </c>
      <c r="K423" s="10">
        <v>90</v>
      </c>
      <c r="L423" s="10">
        <v>600</v>
      </c>
      <c r="M423" s="1">
        <v>7.5</v>
      </c>
    </row>
    <row r="424" spans="1:13" x14ac:dyDescent="0.25">
      <c r="A424" t="str">
        <f t="shared" si="6"/>
        <v>LVI,125,X,1.5,900,90,600</v>
      </c>
      <c r="B424" s="10" t="s">
        <v>65</v>
      </c>
      <c r="C424" s="10">
        <v>125</v>
      </c>
      <c r="D424" s="10" t="s">
        <v>63</v>
      </c>
      <c r="E424" s="10">
        <v>150</v>
      </c>
      <c r="H424" s="10">
        <v>1.5</v>
      </c>
      <c r="I424" s="10" t="s">
        <v>62</v>
      </c>
      <c r="J424" s="10">
        <v>900</v>
      </c>
      <c r="K424" s="10">
        <v>90</v>
      </c>
      <c r="L424" s="10">
        <v>600</v>
      </c>
      <c r="M424" s="1">
        <v>8.1000000000000014</v>
      </c>
    </row>
    <row r="425" spans="1:13" x14ac:dyDescent="0.25">
      <c r="A425" t="str">
        <f t="shared" si="6"/>
        <v>LVI,125,X,1.5,150,30,600</v>
      </c>
      <c r="B425" s="10" t="s">
        <v>65</v>
      </c>
      <c r="C425" s="10">
        <v>125</v>
      </c>
      <c r="D425" s="10" t="s">
        <v>63</v>
      </c>
      <c r="E425" s="10">
        <v>150</v>
      </c>
      <c r="H425" s="10">
        <v>1.5</v>
      </c>
      <c r="I425" s="10" t="s">
        <v>62</v>
      </c>
      <c r="J425" s="10">
        <v>150</v>
      </c>
      <c r="K425" s="10">
        <v>30</v>
      </c>
      <c r="L425" s="10">
        <v>600</v>
      </c>
      <c r="M425" s="1">
        <v>1.8</v>
      </c>
    </row>
    <row r="426" spans="1:13" x14ac:dyDescent="0.25">
      <c r="A426" t="str">
        <f t="shared" si="6"/>
        <v>LVI,125,X,1.5,300,30,600</v>
      </c>
      <c r="B426" s="10" t="s">
        <v>65</v>
      </c>
      <c r="C426" s="10">
        <v>125</v>
      </c>
      <c r="D426" s="10" t="s">
        <v>63</v>
      </c>
      <c r="E426" s="10">
        <v>150</v>
      </c>
      <c r="H426" s="10">
        <v>1.5</v>
      </c>
      <c r="I426" s="10" t="s">
        <v>62</v>
      </c>
      <c r="J426" s="10">
        <v>300</v>
      </c>
      <c r="K426" s="10">
        <v>30</v>
      </c>
      <c r="L426" s="10">
        <v>600</v>
      </c>
      <c r="M426" s="1">
        <v>2</v>
      </c>
    </row>
    <row r="427" spans="1:13" x14ac:dyDescent="0.25">
      <c r="A427" t="str">
        <f t="shared" si="6"/>
        <v>LVI,125,X,1.5,450,30,600</v>
      </c>
      <c r="B427" s="10" t="s">
        <v>65</v>
      </c>
      <c r="C427" s="10">
        <v>125</v>
      </c>
      <c r="D427" s="10" t="s">
        <v>63</v>
      </c>
      <c r="E427" s="10">
        <v>150</v>
      </c>
      <c r="H427" s="10">
        <v>1.5</v>
      </c>
      <c r="I427" s="10" t="s">
        <v>62</v>
      </c>
      <c r="J427" s="10">
        <v>450</v>
      </c>
      <c r="K427" s="10">
        <v>30</v>
      </c>
      <c r="L427" s="10">
        <v>600</v>
      </c>
      <c r="M427" s="1">
        <v>2.2000000000000002</v>
      </c>
    </row>
    <row r="428" spans="1:13" x14ac:dyDescent="0.25">
      <c r="A428" t="str">
        <f t="shared" si="6"/>
        <v>LVI,125,X,1.5,600,30,600</v>
      </c>
      <c r="B428" s="10" t="s">
        <v>65</v>
      </c>
      <c r="C428" s="10">
        <v>125</v>
      </c>
      <c r="D428" s="10" t="s">
        <v>63</v>
      </c>
      <c r="E428" s="10">
        <v>150</v>
      </c>
      <c r="H428" s="10">
        <v>1.5</v>
      </c>
      <c r="I428" s="10" t="s">
        <v>62</v>
      </c>
      <c r="J428" s="10">
        <v>600</v>
      </c>
      <c r="K428" s="10">
        <v>30</v>
      </c>
      <c r="L428" s="10">
        <v>600</v>
      </c>
      <c r="M428" s="1">
        <v>2.2999999999999998</v>
      </c>
    </row>
    <row r="429" spans="1:13" x14ac:dyDescent="0.25">
      <c r="A429" t="str">
        <f t="shared" si="6"/>
        <v>LVI,125,X,1.5,750,30,600</v>
      </c>
      <c r="B429" s="10" t="s">
        <v>65</v>
      </c>
      <c r="C429" s="10">
        <v>125</v>
      </c>
      <c r="D429" s="10" t="s">
        <v>63</v>
      </c>
      <c r="E429" s="10">
        <v>150</v>
      </c>
      <c r="H429" s="10">
        <v>1.5</v>
      </c>
      <c r="I429" s="10" t="s">
        <v>62</v>
      </c>
      <c r="J429" s="10">
        <v>750</v>
      </c>
      <c r="K429" s="10">
        <v>30</v>
      </c>
      <c r="L429" s="10">
        <v>600</v>
      </c>
      <c r="M429" s="1">
        <v>2.5</v>
      </c>
    </row>
    <row r="430" spans="1:13" x14ac:dyDescent="0.25">
      <c r="A430" t="str">
        <f t="shared" si="6"/>
        <v>LVI,125,X,1.5,900,30,600</v>
      </c>
      <c r="B430" s="10" t="s">
        <v>65</v>
      </c>
      <c r="C430" s="10">
        <v>125</v>
      </c>
      <c r="D430" s="10" t="s">
        <v>63</v>
      </c>
      <c r="E430" s="10">
        <v>150</v>
      </c>
      <c r="H430" s="10">
        <v>1.5</v>
      </c>
      <c r="I430" s="10" t="s">
        <v>62</v>
      </c>
      <c r="J430" s="10">
        <v>900</v>
      </c>
      <c r="K430" s="10">
        <v>30</v>
      </c>
      <c r="L430" s="10">
        <v>600</v>
      </c>
      <c r="M430" s="1">
        <v>2.7</v>
      </c>
    </row>
    <row r="431" spans="1:13" x14ac:dyDescent="0.25">
      <c r="A431" t="str">
        <f t="shared" si="6"/>
        <v>LVI,125,X,1.5,150,45,600</v>
      </c>
      <c r="B431" s="10" t="s">
        <v>65</v>
      </c>
      <c r="C431" s="10">
        <v>125</v>
      </c>
      <c r="D431" s="10" t="s">
        <v>63</v>
      </c>
      <c r="E431" s="10">
        <v>150</v>
      </c>
      <c r="H431" s="10">
        <v>1.5</v>
      </c>
      <c r="I431" s="10" t="s">
        <v>62</v>
      </c>
      <c r="J431" s="10">
        <v>150</v>
      </c>
      <c r="K431" s="10">
        <v>45</v>
      </c>
      <c r="L431" s="10">
        <v>600</v>
      </c>
      <c r="M431" s="1">
        <v>3.6</v>
      </c>
    </row>
    <row r="432" spans="1:13" x14ac:dyDescent="0.25">
      <c r="A432" t="str">
        <f t="shared" si="6"/>
        <v>LVI,125,X,1.5,300,45,600</v>
      </c>
      <c r="B432" s="10" t="s">
        <v>65</v>
      </c>
      <c r="C432" s="10">
        <v>125</v>
      </c>
      <c r="D432" s="10" t="s">
        <v>63</v>
      </c>
      <c r="E432" s="10">
        <v>150</v>
      </c>
      <c r="H432" s="10">
        <v>1.5</v>
      </c>
      <c r="I432" s="10" t="s">
        <v>62</v>
      </c>
      <c r="J432" s="10">
        <v>300</v>
      </c>
      <c r="K432" s="10">
        <v>45</v>
      </c>
      <c r="L432" s="10">
        <v>600</v>
      </c>
      <c r="M432" s="1">
        <v>4</v>
      </c>
    </row>
    <row r="433" spans="1:13" x14ac:dyDescent="0.25">
      <c r="A433" t="str">
        <f t="shared" si="6"/>
        <v>LVI,125,X,1.5,450,45,600</v>
      </c>
      <c r="B433" s="10" t="s">
        <v>65</v>
      </c>
      <c r="C433" s="10">
        <v>125</v>
      </c>
      <c r="D433" s="10" t="s">
        <v>63</v>
      </c>
      <c r="E433" s="10">
        <v>150</v>
      </c>
      <c r="H433" s="10">
        <v>1.5</v>
      </c>
      <c r="I433" s="10" t="s">
        <v>62</v>
      </c>
      <c r="J433" s="10">
        <v>450</v>
      </c>
      <c r="K433" s="10">
        <v>45</v>
      </c>
      <c r="L433" s="10">
        <v>600</v>
      </c>
      <c r="M433" s="1">
        <v>4.4000000000000004</v>
      </c>
    </row>
    <row r="434" spans="1:13" x14ac:dyDescent="0.25">
      <c r="A434" t="str">
        <f t="shared" si="6"/>
        <v>LVI,125,X,1.5,600,45,600</v>
      </c>
      <c r="B434" s="10" t="s">
        <v>65</v>
      </c>
      <c r="C434" s="10">
        <v>125</v>
      </c>
      <c r="D434" s="10" t="s">
        <v>63</v>
      </c>
      <c r="E434" s="10">
        <v>150</v>
      </c>
      <c r="H434" s="10">
        <v>1.5</v>
      </c>
      <c r="I434" s="10" t="s">
        <v>62</v>
      </c>
      <c r="J434" s="10">
        <v>600</v>
      </c>
      <c r="K434" s="10">
        <v>45</v>
      </c>
      <c r="L434" s="10">
        <v>600</v>
      </c>
      <c r="M434" s="1">
        <v>4.5999999999999996</v>
      </c>
    </row>
    <row r="435" spans="1:13" x14ac:dyDescent="0.25">
      <c r="A435" t="str">
        <f t="shared" si="6"/>
        <v>LVI,125,X,1.5,750,45,600</v>
      </c>
      <c r="B435" s="10" t="s">
        <v>65</v>
      </c>
      <c r="C435" s="10">
        <v>125</v>
      </c>
      <c r="D435" s="10" t="s">
        <v>63</v>
      </c>
      <c r="E435" s="10">
        <v>150</v>
      </c>
      <c r="H435" s="10">
        <v>1.5</v>
      </c>
      <c r="I435" s="10" t="s">
        <v>62</v>
      </c>
      <c r="J435" s="10">
        <v>750</v>
      </c>
      <c r="K435" s="10">
        <v>45</v>
      </c>
      <c r="L435" s="10">
        <v>600</v>
      </c>
      <c r="M435" s="1">
        <v>5</v>
      </c>
    </row>
    <row r="436" spans="1:13" x14ac:dyDescent="0.25">
      <c r="A436" t="str">
        <f t="shared" si="6"/>
        <v>LVI,125,X,1.5,900,45,600</v>
      </c>
      <c r="B436" s="10" t="s">
        <v>65</v>
      </c>
      <c r="C436" s="10">
        <v>125</v>
      </c>
      <c r="D436" s="10" t="s">
        <v>63</v>
      </c>
      <c r="E436" s="10">
        <v>150</v>
      </c>
      <c r="H436" s="10">
        <v>1.5</v>
      </c>
      <c r="I436" s="10" t="s">
        <v>62</v>
      </c>
      <c r="J436" s="10">
        <v>900</v>
      </c>
      <c r="K436" s="10">
        <v>45</v>
      </c>
      <c r="L436" s="10">
        <v>600</v>
      </c>
      <c r="M436" s="1">
        <v>5.4</v>
      </c>
    </row>
    <row r="437" spans="1:13" x14ac:dyDescent="0.25">
      <c r="A437" t="str">
        <f t="shared" si="6"/>
        <v>LVI,125,X,1.5,150,60,600</v>
      </c>
      <c r="B437" s="10" t="s">
        <v>65</v>
      </c>
      <c r="C437" s="10">
        <v>125</v>
      </c>
      <c r="D437" s="10" t="s">
        <v>63</v>
      </c>
      <c r="E437" s="10">
        <v>150</v>
      </c>
      <c r="H437" s="10">
        <v>1.5</v>
      </c>
      <c r="I437" s="10" t="s">
        <v>62</v>
      </c>
      <c r="J437" s="10">
        <v>150</v>
      </c>
      <c r="K437" s="10">
        <v>60</v>
      </c>
      <c r="L437" s="10">
        <v>600</v>
      </c>
      <c r="M437" s="1">
        <v>3.6</v>
      </c>
    </row>
    <row r="438" spans="1:13" x14ac:dyDescent="0.25">
      <c r="A438" t="str">
        <f t="shared" si="6"/>
        <v>LVI,125,X,1.5,300,60,600</v>
      </c>
      <c r="B438" s="10" t="s">
        <v>65</v>
      </c>
      <c r="C438" s="10">
        <v>125</v>
      </c>
      <c r="D438" s="10" t="s">
        <v>63</v>
      </c>
      <c r="E438" s="10">
        <v>150</v>
      </c>
      <c r="H438" s="10">
        <v>1.5</v>
      </c>
      <c r="I438" s="10" t="s">
        <v>62</v>
      </c>
      <c r="J438" s="10">
        <v>300</v>
      </c>
      <c r="K438" s="10">
        <v>60</v>
      </c>
      <c r="L438" s="10">
        <v>600</v>
      </c>
      <c r="M438" s="1">
        <v>4</v>
      </c>
    </row>
    <row r="439" spans="1:13" x14ac:dyDescent="0.25">
      <c r="A439" t="str">
        <f t="shared" si="6"/>
        <v>LVI,125,X,1.5,450,60,600</v>
      </c>
      <c r="B439" s="10" t="s">
        <v>65</v>
      </c>
      <c r="C439" s="10">
        <v>125</v>
      </c>
      <c r="D439" s="10" t="s">
        <v>63</v>
      </c>
      <c r="E439" s="10">
        <v>150</v>
      </c>
      <c r="H439" s="10">
        <v>1.5</v>
      </c>
      <c r="I439" s="10" t="s">
        <v>62</v>
      </c>
      <c r="J439" s="10">
        <v>450</v>
      </c>
      <c r="K439" s="10">
        <v>60</v>
      </c>
      <c r="L439" s="10">
        <v>600</v>
      </c>
      <c r="M439" s="1">
        <v>4.4000000000000004</v>
      </c>
    </row>
    <row r="440" spans="1:13" x14ac:dyDescent="0.25">
      <c r="A440" t="str">
        <f t="shared" si="6"/>
        <v>LVI,125,X,1.5,600,60,600</v>
      </c>
      <c r="B440" s="10" t="s">
        <v>65</v>
      </c>
      <c r="C440" s="10">
        <v>125</v>
      </c>
      <c r="D440" s="10" t="s">
        <v>63</v>
      </c>
      <c r="E440" s="10">
        <v>150</v>
      </c>
      <c r="H440" s="10">
        <v>1.5</v>
      </c>
      <c r="I440" s="10" t="s">
        <v>62</v>
      </c>
      <c r="J440" s="10">
        <v>600</v>
      </c>
      <c r="K440" s="10">
        <v>60</v>
      </c>
      <c r="L440" s="10">
        <v>600</v>
      </c>
      <c r="M440" s="1">
        <v>4.5999999999999996</v>
      </c>
    </row>
    <row r="441" spans="1:13" x14ac:dyDescent="0.25">
      <c r="A441" t="str">
        <f t="shared" si="6"/>
        <v>LVI,125,X,1.5,750,60,600</v>
      </c>
      <c r="B441" s="10" t="s">
        <v>65</v>
      </c>
      <c r="C441" s="10">
        <v>125</v>
      </c>
      <c r="D441" s="10" t="s">
        <v>63</v>
      </c>
      <c r="E441" s="10">
        <v>150</v>
      </c>
      <c r="H441" s="10">
        <v>1.5</v>
      </c>
      <c r="I441" s="10" t="s">
        <v>62</v>
      </c>
      <c r="J441" s="10">
        <v>750</v>
      </c>
      <c r="K441" s="10">
        <v>60</v>
      </c>
      <c r="L441" s="10">
        <v>600</v>
      </c>
      <c r="M441" s="1">
        <v>5</v>
      </c>
    </row>
    <row r="442" spans="1:13" x14ac:dyDescent="0.25">
      <c r="A442" t="str">
        <f t="shared" si="6"/>
        <v>LVI,125,X,1.5,900,60,600</v>
      </c>
      <c r="B442" s="10" t="s">
        <v>65</v>
      </c>
      <c r="C442" s="10">
        <v>125</v>
      </c>
      <c r="D442" s="10" t="s">
        <v>63</v>
      </c>
      <c r="E442" s="10">
        <v>150</v>
      </c>
      <c r="H442" s="10">
        <v>1.5</v>
      </c>
      <c r="I442" s="10" t="s">
        <v>62</v>
      </c>
      <c r="J442" s="10">
        <v>900</v>
      </c>
      <c r="K442" s="10">
        <v>60</v>
      </c>
      <c r="L442" s="10">
        <v>600</v>
      </c>
      <c r="M442" s="1">
        <v>5.4</v>
      </c>
    </row>
    <row r="443" spans="1:13" x14ac:dyDescent="0.25">
      <c r="A443" t="str">
        <f t="shared" si="6"/>
        <v>LVI,125,G,1.5,150,90,900</v>
      </c>
      <c r="B443" s="10" t="s">
        <v>65</v>
      </c>
      <c r="C443" s="10">
        <v>125</v>
      </c>
      <c r="D443" s="10" t="s">
        <v>59</v>
      </c>
      <c r="E443" s="10">
        <v>150</v>
      </c>
      <c r="H443" s="10">
        <v>1.5</v>
      </c>
      <c r="I443" s="10" t="s">
        <v>62</v>
      </c>
      <c r="J443" s="10">
        <v>150</v>
      </c>
      <c r="K443" s="10">
        <v>90</v>
      </c>
      <c r="L443" s="10">
        <v>900</v>
      </c>
      <c r="M443" s="1">
        <v>7.6</v>
      </c>
    </row>
    <row r="444" spans="1:13" x14ac:dyDescent="0.25">
      <c r="A444" t="str">
        <f t="shared" si="6"/>
        <v>LVI,125,G,1.5,300,90,900</v>
      </c>
      <c r="B444" s="10" t="s">
        <v>65</v>
      </c>
      <c r="C444" s="10">
        <v>125</v>
      </c>
      <c r="D444" s="10" t="s">
        <v>59</v>
      </c>
      <c r="E444" s="10">
        <v>150</v>
      </c>
      <c r="H444" s="10">
        <v>1.5</v>
      </c>
      <c r="I444" s="10" t="s">
        <v>62</v>
      </c>
      <c r="J444" s="10">
        <v>300</v>
      </c>
      <c r="K444" s="10">
        <v>90</v>
      </c>
      <c r="L444" s="10">
        <v>900</v>
      </c>
      <c r="M444" s="1">
        <v>8.4</v>
      </c>
    </row>
    <row r="445" spans="1:13" x14ac:dyDescent="0.25">
      <c r="A445" t="str">
        <f t="shared" si="6"/>
        <v>LVI,125,G,1.5,450,90,900</v>
      </c>
      <c r="B445" s="10" t="s">
        <v>65</v>
      </c>
      <c r="C445" s="10">
        <v>125</v>
      </c>
      <c r="D445" s="10" t="s">
        <v>59</v>
      </c>
      <c r="E445" s="10">
        <v>150</v>
      </c>
      <c r="H445" s="10">
        <v>1.5</v>
      </c>
      <c r="I445" s="10" t="s">
        <v>62</v>
      </c>
      <c r="J445" s="10">
        <v>450</v>
      </c>
      <c r="K445" s="10">
        <v>90</v>
      </c>
      <c r="L445" s="10">
        <v>900</v>
      </c>
      <c r="M445" s="1">
        <v>8.8000000000000007</v>
      </c>
    </row>
    <row r="446" spans="1:13" x14ac:dyDescent="0.25">
      <c r="A446" t="str">
        <f t="shared" si="6"/>
        <v>LVI,125,G,1.5,600,90,900</v>
      </c>
      <c r="B446" s="10" t="s">
        <v>65</v>
      </c>
      <c r="C446" s="10">
        <v>125</v>
      </c>
      <c r="D446" s="10" t="s">
        <v>59</v>
      </c>
      <c r="E446" s="10">
        <v>150</v>
      </c>
      <c r="H446" s="10">
        <v>1.5</v>
      </c>
      <c r="I446" s="10" t="s">
        <v>62</v>
      </c>
      <c r="J446" s="10">
        <v>600</v>
      </c>
      <c r="K446" s="10">
        <v>90</v>
      </c>
      <c r="L446" s="10">
        <v>900</v>
      </c>
      <c r="M446" s="1">
        <v>9.6</v>
      </c>
    </row>
    <row r="447" spans="1:13" x14ac:dyDescent="0.25">
      <c r="A447" t="str">
        <f t="shared" si="6"/>
        <v>LVI,125,G,1.5,750,90,900</v>
      </c>
      <c r="B447" s="10" t="s">
        <v>65</v>
      </c>
      <c r="C447" s="10">
        <v>125</v>
      </c>
      <c r="D447" s="10" t="s">
        <v>59</v>
      </c>
      <c r="E447" s="10">
        <v>150</v>
      </c>
      <c r="H447" s="10">
        <v>1.5</v>
      </c>
      <c r="I447" s="10" t="s">
        <v>62</v>
      </c>
      <c r="J447" s="10">
        <v>750</v>
      </c>
      <c r="K447" s="10">
        <v>90</v>
      </c>
      <c r="L447" s="10">
        <v>900</v>
      </c>
      <c r="M447" s="1">
        <v>11.2</v>
      </c>
    </row>
    <row r="448" spans="1:13" x14ac:dyDescent="0.25">
      <c r="A448" t="str">
        <f t="shared" si="6"/>
        <v>LVI,125,G,1.5,900,90,900</v>
      </c>
      <c r="B448" s="10" t="s">
        <v>65</v>
      </c>
      <c r="C448" s="10">
        <v>125</v>
      </c>
      <c r="D448" s="10" t="s">
        <v>59</v>
      </c>
      <c r="E448" s="10">
        <v>150</v>
      </c>
      <c r="H448" s="10">
        <v>1.5</v>
      </c>
      <c r="I448" s="10" t="s">
        <v>62</v>
      </c>
      <c r="J448" s="10">
        <v>900</v>
      </c>
      <c r="K448" s="10">
        <v>90</v>
      </c>
      <c r="L448" s="10">
        <v>900</v>
      </c>
      <c r="M448" s="1">
        <v>12</v>
      </c>
    </row>
    <row r="449" spans="1:13" x14ac:dyDescent="0.25">
      <c r="A449" t="str">
        <f t="shared" si="6"/>
        <v>LVI,125,G,1.5,150,30,900</v>
      </c>
      <c r="B449" s="10" t="s">
        <v>65</v>
      </c>
      <c r="C449" s="10">
        <v>125</v>
      </c>
      <c r="D449" s="10" t="s">
        <v>59</v>
      </c>
      <c r="E449" s="10">
        <v>150</v>
      </c>
      <c r="H449" s="10">
        <v>1.5</v>
      </c>
      <c r="I449" s="10" t="s">
        <v>62</v>
      </c>
      <c r="J449" s="10">
        <v>150</v>
      </c>
      <c r="K449" s="10">
        <v>30</v>
      </c>
      <c r="L449" s="10">
        <v>900</v>
      </c>
      <c r="M449" s="1">
        <v>3.8</v>
      </c>
    </row>
    <row r="450" spans="1:13" x14ac:dyDescent="0.25">
      <c r="A450" t="str">
        <f t="shared" si="6"/>
        <v>LVI,125,G,1.5,300,30,900</v>
      </c>
      <c r="B450" s="10" t="s">
        <v>65</v>
      </c>
      <c r="C450" s="10">
        <v>125</v>
      </c>
      <c r="D450" s="10" t="s">
        <v>59</v>
      </c>
      <c r="E450" s="10">
        <v>150</v>
      </c>
      <c r="H450" s="10">
        <v>1.5</v>
      </c>
      <c r="I450" s="10" t="s">
        <v>62</v>
      </c>
      <c r="J450" s="10">
        <v>300</v>
      </c>
      <c r="K450" s="10">
        <v>30</v>
      </c>
      <c r="L450" s="10">
        <v>900</v>
      </c>
      <c r="M450" s="1">
        <v>4.2</v>
      </c>
    </row>
    <row r="451" spans="1:13" x14ac:dyDescent="0.25">
      <c r="A451" t="str">
        <f t="shared" si="6"/>
        <v>LVI,125,G,1.5,450,30,900</v>
      </c>
      <c r="B451" s="10" t="s">
        <v>65</v>
      </c>
      <c r="C451" s="10">
        <v>125</v>
      </c>
      <c r="D451" s="10" t="s">
        <v>59</v>
      </c>
      <c r="E451" s="10">
        <v>150</v>
      </c>
      <c r="H451" s="10">
        <v>1.5</v>
      </c>
      <c r="I451" s="10" t="s">
        <v>62</v>
      </c>
      <c r="J451" s="10">
        <v>450</v>
      </c>
      <c r="K451" s="10">
        <v>30</v>
      </c>
      <c r="L451" s="10">
        <v>900</v>
      </c>
      <c r="M451" s="1">
        <v>4.4000000000000004</v>
      </c>
    </row>
    <row r="452" spans="1:13" x14ac:dyDescent="0.25">
      <c r="A452" t="str">
        <f t="shared" si="6"/>
        <v>LVI,125,G,1.5,600,30,900</v>
      </c>
      <c r="B452" s="10" t="s">
        <v>65</v>
      </c>
      <c r="C452" s="10">
        <v>125</v>
      </c>
      <c r="D452" s="10" t="s">
        <v>59</v>
      </c>
      <c r="E452" s="10">
        <v>150</v>
      </c>
      <c r="H452" s="10">
        <v>1.5</v>
      </c>
      <c r="I452" s="10" t="s">
        <v>62</v>
      </c>
      <c r="J452" s="10">
        <v>600</v>
      </c>
      <c r="K452" s="10">
        <v>30</v>
      </c>
      <c r="L452" s="10">
        <v>900</v>
      </c>
      <c r="M452" s="1">
        <v>4.8</v>
      </c>
    </row>
    <row r="453" spans="1:13" x14ac:dyDescent="0.25">
      <c r="A453" t="str">
        <f t="shared" si="6"/>
        <v>LVI,125,G,1.5,750,30,900</v>
      </c>
      <c r="B453" s="10" t="s">
        <v>65</v>
      </c>
      <c r="C453" s="10">
        <v>125</v>
      </c>
      <c r="D453" s="10" t="s">
        <v>59</v>
      </c>
      <c r="E453" s="10">
        <v>150</v>
      </c>
      <c r="H453" s="10">
        <v>1.5</v>
      </c>
      <c r="I453" s="10" t="s">
        <v>62</v>
      </c>
      <c r="J453" s="10">
        <v>750</v>
      </c>
      <c r="K453" s="10">
        <v>30</v>
      </c>
      <c r="L453" s="10">
        <v>900</v>
      </c>
      <c r="M453" s="1">
        <v>5.6</v>
      </c>
    </row>
    <row r="454" spans="1:13" x14ac:dyDescent="0.25">
      <c r="A454" t="str">
        <f t="shared" ref="A454:A517" si="7">CONCATENATE(B454,",",C454,",",D454,",",H454,",",J454,",",K454,",",L454)</f>
        <v>LVI,125,G,1.5,900,30,900</v>
      </c>
      <c r="B454" s="10" t="s">
        <v>65</v>
      </c>
      <c r="C454" s="10">
        <v>125</v>
      </c>
      <c r="D454" s="10" t="s">
        <v>59</v>
      </c>
      <c r="E454" s="10">
        <v>150</v>
      </c>
      <c r="H454" s="10">
        <v>1.5</v>
      </c>
      <c r="I454" s="10" t="s">
        <v>62</v>
      </c>
      <c r="J454" s="10">
        <v>900</v>
      </c>
      <c r="K454" s="10">
        <v>30</v>
      </c>
      <c r="L454" s="10">
        <v>900</v>
      </c>
      <c r="M454" s="1">
        <v>6</v>
      </c>
    </row>
    <row r="455" spans="1:13" x14ac:dyDescent="0.25">
      <c r="A455" t="str">
        <f t="shared" si="7"/>
        <v>LVI,125,G,1.5,150,45,900</v>
      </c>
      <c r="B455" s="10" t="s">
        <v>65</v>
      </c>
      <c r="C455" s="10">
        <v>125</v>
      </c>
      <c r="D455" s="10" t="s">
        <v>59</v>
      </c>
      <c r="E455" s="10">
        <v>150</v>
      </c>
      <c r="H455" s="10">
        <v>1.5</v>
      </c>
      <c r="I455" s="10" t="s">
        <v>62</v>
      </c>
      <c r="J455" s="10">
        <v>150</v>
      </c>
      <c r="K455" s="10">
        <v>45</v>
      </c>
      <c r="L455" s="10">
        <v>900</v>
      </c>
      <c r="M455" s="1">
        <v>3.8</v>
      </c>
    </row>
    <row r="456" spans="1:13" x14ac:dyDescent="0.25">
      <c r="A456" t="str">
        <f t="shared" si="7"/>
        <v>LVI,125,G,1.5,300,45,900</v>
      </c>
      <c r="B456" s="10" t="s">
        <v>65</v>
      </c>
      <c r="C456" s="10">
        <v>125</v>
      </c>
      <c r="D456" s="10" t="s">
        <v>59</v>
      </c>
      <c r="E456" s="10">
        <v>150</v>
      </c>
      <c r="H456" s="10">
        <v>1.5</v>
      </c>
      <c r="I456" s="10" t="s">
        <v>62</v>
      </c>
      <c r="J456" s="10">
        <v>300</v>
      </c>
      <c r="K456" s="10">
        <v>45</v>
      </c>
      <c r="L456" s="10">
        <v>900</v>
      </c>
      <c r="M456" s="1">
        <v>4.2</v>
      </c>
    </row>
    <row r="457" spans="1:13" x14ac:dyDescent="0.25">
      <c r="A457" t="str">
        <f t="shared" si="7"/>
        <v>LVI,125,G,1.5,450,45,900</v>
      </c>
      <c r="B457" s="10" t="s">
        <v>65</v>
      </c>
      <c r="C457" s="10">
        <v>125</v>
      </c>
      <c r="D457" s="10" t="s">
        <v>59</v>
      </c>
      <c r="E457" s="10">
        <v>150</v>
      </c>
      <c r="H457" s="10">
        <v>1.5</v>
      </c>
      <c r="I457" s="10" t="s">
        <v>62</v>
      </c>
      <c r="J457" s="10">
        <v>450</v>
      </c>
      <c r="K457" s="10">
        <v>45</v>
      </c>
      <c r="L457" s="10">
        <v>900</v>
      </c>
      <c r="M457" s="1">
        <v>4.4000000000000004</v>
      </c>
    </row>
    <row r="458" spans="1:13" x14ac:dyDescent="0.25">
      <c r="A458" t="str">
        <f t="shared" si="7"/>
        <v>LVI,125,G,1.5,600,45,900</v>
      </c>
      <c r="B458" s="10" t="s">
        <v>65</v>
      </c>
      <c r="C458" s="10">
        <v>125</v>
      </c>
      <c r="D458" s="10" t="s">
        <v>59</v>
      </c>
      <c r="E458" s="10">
        <v>150</v>
      </c>
      <c r="H458" s="10">
        <v>1.5</v>
      </c>
      <c r="I458" s="10" t="s">
        <v>62</v>
      </c>
      <c r="J458" s="10">
        <v>600</v>
      </c>
      <c r="K458" s="10">
        <v>45</v>
      </c>
      <c r="L458" s="10">
        <v>900</v>
      </c>
      <c r="M458" s="1">
        <v>4.8</v>
      </c>
    </row>
    <row r="459" spans="1:13" x14ac:dyDescent="0.25">
      <c r="A459" t="str">
        <f t="shared" si="7"/>
        <v>LVI,125,G,1.5,750,45,900</v>
      </c>
      <c r="B459" s="10" t="s">
        <v>65</v>
      </c>
      <c r="C459" s="10">
        <v>125</v>
      </c>
      <c r="D459" s="10" t="s">
        <v>59</v>
      </c>
      <c r="E459" s="10">
        <v>150</v>
      </c>
      <c r="H459" s="10">
        <v>1.5</v>
      </c>
      <c r="I459" s="10" t="s">
        <v>62</v>
      </c>
      <c r="J459" s="10">
        <v>750</v>
      </c>
      <c r="K459" s="10">
        <v>45</v>
      </c>
      <c r="L459" s="10">
        <v>900</v>
      </c>
      <c r="M459" s="1">
        <v>5.6</v>
      </c>
    </row>
    <row r="460" spans="1:13" x14ac:dyDescent="0.25">
      <c r="A460" t="str">
        <f t="shared" si="7"/>
        <v>LVI,125,G,1.5,900,45,900</v>
      </c>
      <c r="B460" s="10" t="s">
        <v>65</v>
      </c>
      <c r="C460" s="10">
        <v>125</v>
      </c>
      <c r="D460" s="10" t="s">
        <v>59</v>
      </c>
      <c r="E460" s="10">
        <v>150</v>
      </c>
      <c r="H460" s="10">
        <v>1.5</v>
      </c>
      <c r="I460" s="10" t="s">
        <v>62</v>
      </c>
      <c r="J460" s="10">
        <v>900</v>
      </c>
      <c r="K460" s="10">
        <v>45</v>
      </c>
      <c r="L460" s="10">
        <v>900</v>
      </c>
      <c r="M460" s="1">
        <v>6</v>
      </c>
    </row>
    <row r="461" spans="1:13" x14ac:dyDescent="0.25">
      <c r="A461" t="str">
        <f t="shared" si="7"/>
        <v>LVI,125,G,1.5,150,60,900</v>
      </c>
      <c r="B461" s="10" t="s">
        <v>65</v>
      </c>
      <c r="C461" s="10">
        <v>125</v>
      </c>
      <c r="D461" s="10" t="s">
        <v>59</v>
      </c>
      <c r="E461" s="10">
        <v>150</v>
      </c>
      <c r="H461" s="10">
        <v>1.5</v>
      </c>
      <c r="I461" s="10" t="s">
        <v>62</v>
      </c>
      <c r="J461" s="10">
        <v>150</v>
      </c>
      <c r="K461" s="10">
        <v>60</v>
      </c>
      <c r="L461" s="10">
        <v>900</v>
      </c>
      <c r="M461" s="1">
        <v>5.6999999999999993</v>
      </c>
    </row>
    <row r="462" spans="1:13" x14ac:dyDescent="0.25">
      <c r="A462" t="str">
        <f t="shared" si="7"/>
        <v>LVI,125,G,1.5,300,60,900</v>
      </c>
      <c r="B462" s="10" t="s">
        <v>65</v>
      </c>
      <c r="C462" s="10">
        <v>125</v>
      </c>
      <c r="D462" s="10" t="s">
        <v>59</v>
      </c>
      <c r="E462" s="10">
        <v>150</v>
      </c>
      <c r="H462" s="10">
        <v>1.5</v>
      </c>
      <c r="I462" s="10" t="s">
        <v>62</v>
      </c>
      <c r="J462" s="10">
        <v>300</v>
      </c>
      <c r="K462" s="10">
        <v>60</v>
      </c>
      <c r="L462" s="10">
        <v>900</v>
      </c>
      <c r="M462" s="1">
        <v>6.3000000000000007</v>
      </c>
    </row>
    <row r="463" spans="1:13" x14ac:dyDescent="0.25">
      <c r="A463" t="str">
        <f t="shared" si="7"/>
        <v>LVI,125,G,1.5,450,60,900</v>
      </c>
      <c r="B463" s="10" t="s">
        <v>65</v>
      </c>
      <c r="C463" s="10">
        <v>125</v>
      </c>
      <c r="D463" s="10" t="s">
        <v>59</v>
      </c>
      <c r="E463" s="10">
        <v>150</v>
      </c>
      <c r="H463" s="10">
        <v>1.5</v>
      </c>
      <c r="I463" s="10" t="s">
        <v>62</v>
      </c>
      <c r="J463" s="10">
        <v>450</v>
      </c>
      <c r="K463" s="10">
        <v>60</v>
      </c>
      <c r="L463" s="10">
        <v>900</v>
      </c>
      <c r="M463" s="1">
        <v>6.6000000000000005</v>
      </c>
    </row>
    <row r="464" spans="1:13" x14ac:dyDescent="0.25">
      <c r="A464" t="str">
        <f t="shared" si="7"/>
        <v>LVI,125,G,1.5,600,60,900</v>
      </c>
      <c r="B464" s="10" t="s">
        <v>65</v>
      </c>
      <c r="C464" s="10">
        <v>125</v>
      </c>
      <c r="D464" s="10" t="s">
        <v>59</v>
      </c>
      <c r="E464" s="10">
        <v>150</v>
      </c>
      <c r="H464" s="10">
        <v>1.5</v>
      </c>
      <c r="I464" s="10" t="s">
        <v>62</v>
      </c>
      <c r="J464" s="10">
        <v>600</v>
      </c>
      <c r="K464" s="10">
        <v>60</v>
      </c>
      <c r="L464" s="10">
        <v>900</v>
      </c>
      <c r="M464" s="1">
        <v>7.1999999999999993</v>
      </c>
    </row>
    <row r="465" spans="1:13" x14ac:dyDescent="0.25">
      <c r="A465" t="str">
        <f t="shared" si="7"/>
        <v>LVI,125,G,1.5,750,60,900</v>
      </c>
      <c r="B465" s="10" t="s">
        <v>65</v>
      </c>
      <c r="C465" s="10">
        <v>125</v>
      </c>
      <c r="D465" s="10" t="s">
        <v>59</v>
      </c>
      <c r="E465" s="10">
        <v>150</v>
      </c>
      <c r="H465" s="10">
        <v>1.5</v>
      </c>
      <c r="I465" s="10" t="s">
        <v>62</v>
      </c>
      <c r="J465" s="10">
        <v>750</v>
      </c>
      <c r="K465" s="10">
        <v>60</v>
      </c>
      <c r="L465" s="10">
        <v>900</v>
      </c>
      <c r="M465" s="1">
        <v>8.3999999999999986</v>
      </c>
    </row>
    <row r="466" spans="1:13" x14ac:dyDescent="0.25">
      <c r="A466" t="str">
        <f t="shared" si="7"/>
        <v>LVI,125,G,1.5,900,60,900</v>
      </c>
      <c r="B466" s="10" t="s">
        <v>65</v>
      </c>
      <c r="C466" s="10">
        <v>125</v>
      </c>
      <c r="D466" s="10" t="s">
        <v>59</v>
      </c>
      <c r="E466" s="10">
        <v>150</v>
      </c>
      <c r="H466" s="10">
        <v>1.5</v>
      </c>
      <c r="I466" s="10" t="s">
        <v>62</v>
      </c>
      <c r="J466" s="10">
        <v>900</v>
      </c>
      <c r="K466" s="10">
        <v>60</v>
      </c>
      <c r="L466" s="10">
        <v>900</v>
      </c>
      <c r="M466" s="1">
        <v>9</v>
      </c>
    </row>
    <row r="467" spans="1:13" x14ac:dyDescent="0.25">
      <c r="A467" t="str">
        <f t="shared" si="7"/>
        <v>LVI,125,X,1.5,150,90,900</v>
      </c>
      <c r="B467" s="10" t="s">
        <v>65</v>
      </c>
      <c r="C467" s="10">
        <v>125</v>
      </c>
      <c r="D467" s="10" t="s">
        <v>63</v>
      </c>
      <c r="E467" s="10">
        <v>150</v>
      </c>
      <c r="H467" s="10">
        <v>1.5</v>
      </c>
      <c r="I467" s="10" t="s">
        <v>62</v>
      </c>
      <c r="J467" s="10">
        <v>150</v>
      </c>
      <c r="K467" s="10">
        <v>90</v>
      </c>
      <c r="L467" s="10">
        <v>900</v>
      </c>
      <c r="M467" s="1">
        <v>7.2</v>
      </c>
    </row>
    <row r="468" spans="1:13" x14ac:dyDescent="0.25">
      <c r="A468" t="str">
        <f t="shared" si="7"/>
        <v>LVI,125,X,1.5,300,90,900</v>
      </c>
      <c r="B468" s="10" t="s">
        <v>65</v>
      </c>
      <c r="C468" s="10">
        <v>125</v>
      </c>
      <c r="D468" s="10" t="s">
        <v>63</v>
      </c>
      <c r="E468" s="10">
        <v>150</v>
      </c>
      <c r="H468" s="10">
        <v>1.5</v>
      </c>
      <c r="I468" s="10" t="s">
        <v>62</v>
      </c>
      <c r="J468" s="10">
        <v>300</v>
      </c>
      <c r="K468" s="10">
        <v>90</v>
      </c>
      <c r="L468" s="10">
        <v>900</v>
      </c>
      <c r="M468" s="1">
        <v>8</v>
      </c>
    </row>
    <row r="469" spans="1:13" x14ac:dyDescent="0.25">
      <c r="A469" t="str">
        <f t="shared" si="7"/>
        <v>LVI,125,X,1.5,450,90,900</v>
      </c>
      <c r="B469" s="10" t="s">
        <v>65</v>
      </c>
      <c r="C469" s="10">
        <v>125</v>
      </c>
      <c r="D469" s="10" t="s">
        <v>63</v>
      </c>
      <c r="E469" s="10">
        <v>150</v>
      </c>
      <c r="H469" s="10">
        <v>1.5</v>
      </c>
      <c r="I469" s="10" t="s">
        <v>62</v>
      </c>
      <c r="J469" s="10">
        <v>450</v>
      </c>
      <c r="K469" s="10">
        <v>90</v>
      </c>
      <c r="L469" s="10">
        <v>900</v>
      </c>
      <c r="M469" s="1">
        <v>8.8000000000000007</v>
      </c>
    </row>
    <row r="470" spans="1:13" x14ac:dyDescent="0.25">
      <c r="A470" t="str">
        <f t="shared" si="7"/>
        <v>LVI,125,X,1.5,600,90,900</v>
      </c>
      <c r="B470" s="10" t="s">
        <v>65</v>
      </c>
      <c r="C470" s="10">
        <v>125</v>
      </c>
      <c r="D470" s="10" t="s">
        <v>63</v>
      </c>
      <c r="E470" s="10">
        <v>150</v>
      </c>
      <c r="H470" s="10">
        <v>1.5</v>
      </c>
      <c r="I470" s="10" t="s">
        <v>62</v>
      </c>
      <c r="J470" s="10">
        <v>600</v>
      </c>
      <c r="K470" s="10">
        <v>90</v>
      </c>
      <c r="L470" s="10">
        <v>900</v>
      </c>
      <c r="M470" s="1">
        <v>9.1999999999999993</v>
      </c>
    </row>
    <row r="471" spans="1:13" x14ac:dyDescent="0.25">
      <c r="A471" t="str">
        <f t="shared" si="7"/>
        <v>LVI,125,X,1.5,750,90,900</v>
      </c>
      <c r="B471" s="10" t="s">
        <v>65</v>
      </c>
      <c r="C471" s="10">
        <v>125</v>
      </c>
      <c r="D471" s="10" t="s">
        <v>63</v>
      </c>
      <c r="E471" s="10">
        <v>150</v>
      </c>
      <c r="H471" s="10">
        <v>1.5</v>
      </c>
      <c r="I471" s="10" t="s">
        <v>62</v>
      </c>
      <c r="J471" s="10">
        <v>750</v>
      </c>
      <c r="K471" s="10">
        <v>90</v>
      </c>
      <c r="L471" s="10">
        <v>900</v>
      </c>
      <c r="M471" s="1">
        <v>10</v>
      </c>
    </row>
    <row r="472" spans="1:13" x14ac:dyDescent="0.25">
      <c r="A472" t="str">
        <f t="shared" si="7"/>
        <v>LVI,125,X,1.5,900,90,900</v>
      </c>
      <c r="B472" s="10" t="s">
        <v>65</v>
      </c>
      <c r="C472" s="10">
        <v>125</v>
      </c>
      <c r="D472" s="10" t="s">
        <v>63</v>
      </c>
      <c r="E472" s="10">
        <v>150</v>
      </c>
      <c r="H472" s="10">
        <v>1.5</v>
      </c>
      <c r="I472" s="10" t="s">
        <v>62</v>
      </c>
      <c r="J472" s="10">
        <v>900</v>
      </c>
      <c r="K472" s="10">
        <v>90</v>
      </c>
      <c r="L472" s="10">
        <v>900</v>
      </c>
      <c r="M472" s="1">
        <v>10.8</v>
      </c>
    </row>
    <row r="473" spans="1:13" x14ac:dyDescent="0.25">
      <c r="A473" t="str">
        <f t="shared" si="7"/>
        <v>LVI,125,X,1.5,150,30,900</v>
      </c>
      <c r="B473" s="10" t="s">
        <v>65</v>
      </c>
      <c r="C473" s="10">
        <v>125</v>
      </c>
      <c r="D473" s="10" t="s">
        <v>63</v>
      </c>
      <c r="E473" s="10">
        <v>150</v>
      </c>
      <c r="H473" s="10">
        <v>1.5</v>
      </c>
      <c r="I473" s="10" t="s">
        <v>62</v>
      </c>
      <c r="J473" s="10">
        <v>150</v>
      </c>
      <c r="K473" s="10">
        <v>30</v>
      </c>
      <c r="L473" s="10">
        <v>900</v>
      </c>
      <c r="M473" s="1">
        <v>3.6</v>
      </c>
    </row>
    <row r="474" spans="1:13" x14ac:dyDescent="0.25">
      <c r="A474" t="str">
        <f t="shared" si="7"/>
        <v>LVI,125,X,1.5,300,30,900</v>
      </c>
      <c r="B474" s="10" t="s">
        <v>65</v>
      </c>
      <c r="C474" s="10">
        <v>125</v>
      </c>
      <c r="D474" s="10" t="s">
        <v>63</v>
      </c>
      <c r="E474" s="10">
        <v>150</v>
      </c>
      <c r="H474" s="10">
        <v>1.5</v>
      </c>
      <c r="I474" s="10" t="s">
        <v>62</v>
      </c>
      <c r="J474" s="10">
        <v>300</v>
      </c>
      <c r="K474" s="10">
        <v>30</v>
      </c>
      <c r="L474" s="10">
        <v>900</v>
      </c>
      <c r="M474" s="1">
        <v>4</v>
      </c>
    </row>
    <row r="475" spans="1:13" x14ac:dyDescent="0.25">
      <c r="A475" t="str">
        <f t="shared" si="7"/>
        <v>LVI,125,X,1.5,450,30,900</v>
      </c>
      <c r="B475" s="10" t="s">
        <v>65</v>
      </c>
      <c r="C475" s="10">
        <v>125</v>
      </c>
      <c r="D475" s="10" t="s">
        <v>63</v>
      </c>
      <c r="E475" s="10">
        <v>150</v>
      </c>
      <c r="H475" s="10">
        <v>1.5</v>
      </c>
      <c r="I475" s="10" t="s">
        <v>62</v>
      </c>
      <c r="J475" s="10">
        <v>450</v>
      </c>
      <c r="K475" s="10">
        <v>30</v>
      </c>
      <c r="L475" s="10">
        <v>900</v>
      </c>
      <c r="M475" s="1">
        <v>4.4000000000000004</v>
      </c>
    </row>
    <row r="476" spans="1:13" x14ac:dyDescent="0.25">
      <c r="A476" t="str">
        <f t="shared" si="7"/>
        <v>LVI,125,X,1.5,600,30,900</v>
      </c>
      <c r="B476" s="10" t="s">
        <v>65</v>
      </c>
      <c r="C476" s="10">
        <v>125</v>
      </c>
      <c r="D476" s="10" t="s">
        <v>63</v>
      </c>
      <c r="E476" s="10">
        <v>150</v>
      </c>
      <c r="H476" s="10">
        <v>1.5</v>
      </c>
      <c r="I476" s="10" t="s">
        <v>62</v>
      </c>
      <c r="J476" s="10">
        <v>600</v>
      </c>
      <c r="K476" s="10">
        <v>30</v>
      </c>
      <c r="L476" s="10">
        <v>900</v>
      </c>
      <c r="M476" s="1">
        <v>4.5999999999999996</v>
      </c>
    </row>
    <row r="477" spans="1:13" x14ac:dyDescent="0.25">
      <c r="A477" t="str">
        <f t="shared" si="7"/>
        <v>LVI,125,X,1.5,750,30,900</v>
      </c>
      <c r="B477" s="10" t="s">
        <v>65</v>
      </c>
      <c r="C477" s="10">
        <v>125</v>
      </c>
      <c r="D477" s="10" t="s">
        <v>63</v>
      </c>
      <c r="E477" s="10">
        <v>150</v>
      </c>
      <c r="H477" s="10">
        <v>1.5</v>
      </c>
      <c r="I477" s="10" t="s">
        <v>62</v>
      </c>
      <c r="J477" s="10">
        <v>750</v>
      </c>
      <c r="K477" s="10">
        <v>30</v>
      </c>
      <c r="L477" s="10">
        <v>900</v>
      </c>
      <c r="M477" s="1">
        <v>5</v>
      </c>
    </row>
    <row r="478" spans="1:13" x14ac:dyDescent="0.25">
      <c r="A478" t="str">
        <f t="shared" si="7"/>
        <v>LVI,125,X,1.5,900,30,900</v>
      </c>
      <c r="B478" s="10" t="s">
        <v>65</v>
      </c>
      <c r="C478" s="10">
        <v>125</v>
      </c>
      <c r="D478" s="10" t="s">
        <v>63</v>
      </c>
      <c r="E478" s="10">
        <v>150</v>
      </c>
      <c r="H478" s="10">
        <v>1.5</v>
      </c>
      <c r="I478" s="10" t="s">
        <v>62</v>
      </c>
      <c r="J478" s="10">
        <v>900</v>
      </c>
      <c r="K478" s="10">
        <v>30</v>
      </c>
      <c r="L478" s="10">
        <v>900</v>
      </c>
      <c r="M478" s="1">
        <v>5.4</v>
      </c>
    </row>
    <row r="479" spans="1:13" x14ac:dyDescent="0.25">
      <c r="A479" t="str">
        <f t="shared" si="7"/>
        <v>LVI,125,X,1.5,150,45,900</v>
      </c>
      <c r="B479" s="10" t="s">
        <v>65</v>
      </c>
      <c r="C479" s="10">
        <v>125</v>
      </c>
      <c r="D479" s="10" t="s">
        <v>63</v>
      </c>
      <c r="E479" s="10">
        <v>150</v>
      </c>
      <c r="H479" s="10">
        <v>1.5</v>
      </c>
      <c r="I479" s="10" t="s">
        <v>62</v>
      </c>
      <c r="J479" s="10">
        <v>150</v>
      </c>
      <c r="K479" s="10">
        <v>45</v>
      </c>
      <c r="L479" s="10">
        <v>900</v>
      </c>
      <c r="M479" s="1">
        <v>3.6</v>
      </c>
    </row>
    <row r="480" spans="1:13" x14ac:dyDescent="0.25">
      <c r="A480" t="str">
        <f t="shared" si="7"/>
        <v>LVI,125,X,1.5,300,45,900</v>
      </c>
      <c r="B480" s="10" t="s">
        <v>65</v>
      </c>
      <c r="C480" s="10">
        <v>125</v>
      </c>
      <c r="D480" s="10" t="s">
        <v>63</v>
      </c>
      <c r="E480" s="10">
        <v>150</v>
      </c>
      <c r="H480" s="10">
        <v>1.5</v>
      </c>
      <c r="I480" s="10" t="s">
        <v>62</v>
      </c>
      <c r="J480" s="10">
        <v>300</v>
      </c>
      <c r="K480" s="10">
        <v>45</v>
      </c>
      <c r="L480" s="10">
        <v>900</v>
      </c>
      <c r="M480" s="1">
        <v>4</v>
      </c>
    </row>
    <row r="481" spans="1:13" x14ac:dyDescent="0.25">
      <c r="A481" t="str">
        <f t="shared" si="7"/>
        <v>LVI,125,X,1.5,450,45,900</v>
      </c>
      <c r="B481" s="10" t="s">
        <v>65</v>
      </c>
      <c r="C481" s="10">
        <v>125</v>
      </c>
      <c r="D481" s="10" t="s">
        <v>63</v>
      </c>
      <c r="E481" s="10">
        <v>150</v>
      </c>
      <c r="H481" s="10">
        <v>1.5</v>
      </c>
      <c r="I481" s="10" t="s">
        <v>62</v>
      </c>
      <c r="J481" s="10">
        <v>450</v>
      </c>
      <c r="K481" s="10">
        <v>45</v>
      </c>
      <c r="L481" s="10">
        <v>900</v>
      </c>
      <c r="M481" s="1">
        <v>4.4000000000000004</v>
      </c>
    </row>
    <row r="482" spans="1:13" x14ac:dyDescent="0.25">
      <c r="A482" t="str">
        <f t="shared" si="7"/>
        <v>LVI,125,X,1.5,600,45,900</v>
      </c>
      <c r="B482" s="10" t="s">
        <v>65</v>
      </c>
      <c r="C482" s="10">
        <v>125</v>
      </c>
      <c r="D482" s="10" t="s">
        <v>63</v>
      </c>
      <c r="E482" s="10">
        <v>150</v>
      </c>
      <c r="H482" s="10">
        <v>1.5</v>
      </c>
      <c r="I482" s="10" t="s">
        <v>62</v>
      </c>
      <c r="J482" s="10">
        <v>600</v>
      </c>
      <c r="K482" s="10">
        <v>45</v>
      </c>
      <c r="L482" s="10">
        <v>900</v>
      </c>
      <c r="M482" s="1">
        <v>4.5999999999999996</v>
      </c>
    </row>
    <row r="483" spans="1:13" x14ac:dyDescent="0.25">
      <c r="A483" t="str">
        <f t="shared" si="7"/>
        <v>LVI,125,X,1.5,750,45,900</v>
      </c>
      <c r="B483" s="10" t="s">
        <v>65</v>
      </c>
      <c r="C483" s="10">
        <v>125</v>
      </c>
      <c r="D483" s="10" t="s">
        <v>63</v>
      </c>
      <c r="E483" s="10">
        <v>150</v>
      </c>
      <c r="H483" s="10">
        <v>1.5</v>
      </c>
      <c r="I483" s="10" t="s">
        <v>62</v>
      </c>
      <c r="J483" s="10">
        <v>750</v>
      </c>
      <c r="K483" s="10">
        <v>45</v>
      </c>
      <c r="L483" s="10">
        <v>900</v>
      </c>
      <c r="M483" s="1">
        <v>5</v>
      </c>
    </row>
    <row r="484" spans="1:13" x14ac:dyDescent="0.25">
      <c r="A484" t="str">
        <f t="shared" si="7"/>
        <v>LVI,125,X,1.5,900,45,900</v>
      </c>
      <c r="B484" s="10" t="s">
        <v>65</v>
      </c>
      <c r="C484" s="10">
        <v>125</v>
      </c>
      <c r="D484" s="10" t="s">
        <v>63</v>
      </c>
      <c r="E484" s="10">
        <v>150</v>
      </c>
      <c r="H484" s="10">
        <v>1.5</v>
      </c>
      <c r="I484" s="10" t="s">
        <v>62</v>
      </c>
      <c r="J484" s="10">
        <v>900</v>
      </c>
      <c r="K484" s="10">
        <v>45</v>
      </c>
      <c r="L484" s="10">
        <v>900</v>
      </c>
      <c r="M484" s="1">
        <v>5.4</v>
      </c>
    </row>
    <row r="485" spans="1:13" x14ac:dyDescent="0.25">
      <c r="A485" t="str">
        <f t="shared" si="7"/>
        <v>LVI,125,X,1.5,150,60,900</v>
      </c>
      <c r="B485" s="10" t="s">
        <v>65</v>
      </c>
      <c r="C485" s="10">
        <v>125</v>
      </c>
      <c r="D485" s="10" t="s">
        <v>63</v>
      </c>
      <c r="E485" s="10">
        <v>150</v>
      </c>
      <c r="H485" s="10">
        <v>1.5</v>
      </c>
      <c r="I485" s="10" t="s">
        <v>62</v>
      </c>
      <c r="J485" s="10">
        <v>150</v>
      </c>
      <c r="K485" s="10">
        <v>60</v>
      </c>
      <c r="L485" s="10">
        <v>900</v>
      </c>
      <c r="M485" s="1">
        <v>5.4</v>
      </c>
    </row>
    <row r="486" spans="1:13" x14ac:dyDescent="0.25">
      <c r="A486" t="str">
        <f t="shared" si="7"/>
        <v>LVI,125,X,1.5,300,60,900</v>
      </c>
      <c r="B486" s="10" t="s">
        <v>65</v>
      </c>
      <c r="C486" s="10">
        <v>125</v>
      </c>
      <c r="D486" s="10" t="s">
        <v>63</v>
      </c>
      <c r="E486" s="10">
        <v>150</v>
      </c>
      <c r="H486" s="10">
        <v>1.5</v>
      </c>
      <c r="I486" s="10" t="s">
        <v>62</v>
      </c>
      <c r="J486" s="10">
        <v>300</v>
      </c>
      <c r="K486" s="10">
        <v>60</v>
      </c>
      <c r="L486" s="10">
        <v>900</v>
      </c>
      <c r="M486" s="1">
        <v>6</v>
      </c>
    </row>
    <row r="487" spans="1:13" x14ac:dyDescent="0.25">
      <c r="A487" t="str">
        <f t="shared" si="7"/>
        <v>LVI,125,X,1.5,450,60,900</v>
      </c>
      <c r="B487" s="10" t="s">
        <v>65</v>
      </c>
      <c r="C487" s="10">
        <v>125</v>
      </c>
      <c r="D487" s="10" t="s">
        <v>63</v>
      </c>
      <c r="E487" s="10">
        <v>150</v>
      </c>
      <c r="H487" s="10">
        <v>1.5</v>
      </c>
      <c r="I487" s="10" t="s">
        <v>62</v>
      </c>
      <c r="J487" s="10">
        <v>450</v>
      </c>
      <c r="K487" s="10">
        <v>60</v>
      </c>
      <c r="L487" s="10">
        <v>900</v>
      </c>
      <c r="M487" s="1">
        <v>6.6000000000000005</v>
      </c>
    </row>
    <row r="488" spans="1:13" x14ac:dyDescent="0.25">
      <c r="A488" t="str">
        <f t="shared" si="7"/>
        <v>LVI,125,X,1.5,600,60,900</v>
      </c>
      <c r="B488" s="10" t="s">
        <v>65</v>
      </c>
      <c r="C488" s="10">
        <v>125</v>
      </c>
      <c r="D488" s="10" t="s">
        <v>63</v>
      </c>
      <c r="E488" s="10">
        <v>150</v>
      </c>
      <c r="H488" s="10">
        <v>1.5</v>
      </c>
      <c r="I488" s="10" t="s">
        <v>62</v>
      </c>
      <c r="J488" s="10">
        <v>600</v>
      </c>
      <c r="K488" s="10">
        <v>60</v>
      </c>
      <c r="L488" s="10">
        <v>900</v>
      </c>
      <c r="M488" s="1">
        <v>6.8999999999999995</v>
      </c>
    </row>
    <row r="489" spans="1:13" x14ac:dyDescent="0.25">
      <c r="A489" t="str">
        <f t="shared" si="7"/>
        <v>LVI,125,X,1.5,750,60,900</v>
      </c>
      <c r="B489" s="10" t="s">
        <v>65</v>
      </c>
      <c r="C489" s="10">
        <v>125</v>
      </c>
      <c r="D489" s="10" t="s">
        <v>63</v>
      </c>
      <c r="E489" s="10">
        <v>150</v>
      </c>
      <c r="H489" s="10">
        <v>1.5</v>
      </c>
      <c r="I489" s="10" t="s">
        <v>62</v>
      </c>
      <c r="J489" s="10">
        <v>750</v>
      </c>
      <c r="K489" s="10">
        <v>60</v>
      </c>
      <c r="L489" s="10">
        <v>900</v>
      </c>
      <c r="M489" s="1">
        <v>7.5</v>
      </c>
    </row>
    <row r="490" spans="1:13" x14ac:dyDescent="0.25">
      <c r="A490" t="str">
        <f t="shared" si="7"/>
        <v>LVI,125,X,1.5,900,60,900</v>
      </c>
      <c r="B490" s="10" t="s">
        <v>65</v>
      </c>
      <c r="C490" s="10">
        <v>125</v>
      </c>
      <c r="D490" s="10" t="s">
        <v>63</v>
      </c>
      <c r="E490" s="10">
        <v>150</v>
      </c>
      <c r="H490" s="10">
        <v>1.5</v>
      </c>
      <c r="I490" s="10" t="s">
        <v>62</v>
      </c>
      <c r="J490" s="10">
        <v>900</v>
      </c>
      <c r="K490" s="10">
        <v>60</v>
      </c>
      <c r="L490" s="10">
        <v>900</v>
      </c>
      <c r="M490" s="1">
        <v>8.1000000000000014</v>
      </c>
    </row>
    <row r="491" spans="1:13" x14ac:dyDescent="0.25">
      <c r="A491" t="str">
        <f t="shared" si="7"/>
        <v>LVI,125,G,1.5,150,90,1200</v>
      </c>
      <c r="B491" s="10" t="s">
        <v>65</v>
      </c>
      <c r="C491" s="10">
        <v>125</v>
      </c>
      <c r="D491" s="10" t="s">
        <v>59</v>
      </c>
      <c r="E491" s="10">
        <v>150</v>
      </c>
      <c r="H491" s="10">
        <v>1.5</v>
      </c>
      <c r="I491" s="10" t="s">
        <v>62</v>
      </c>
      <c r="J491" s="10">
        <v>150</v>
      </c>
      <c r="K491" s="10">
        <v>90</v>
      </c>
      <c r="L491" s="10">
        <v>1200</v>
      </c>
      <c r="M491" s="1">
        <v>11.399999999999999</v>
      </c>
    </row>
    <row r="492" spans="1:13" x14ac:dyDescent="0.25">
      <c r="A492" t="str">
        <f t="shared" si="7"/>
        <v>LVI,125,G,1.5,300,90,1200</v>
      </c>
      <c r="B492" s="10" t="s">
        <v>65</v>
      </c>
      <c r="C492" s="10">
        <v>125</v>
      </c>
      <c r="D492" s="10" t="s">
        <v>59</v>
      </c>
      <c r="E492" s="10">
        <v>150</v>
      </c>
      <c r="H492" s="10">
        <v>1.5</v>
      </c>
      <c r="I492" s="10" t="s">
        <v>62</v>
      </c>
      <c r="J492" s="10">
        <v>300</v>
      </c>
      <c r="K492" s="10">
        <v>90</v>
      </c>
      <c r="L492" s="10">
        <v>1200</v>
      </c>
      <c r="M492" s="1">
        <v>12.600000000000001</v>
      </c>
    </row>
    <row r="493" spans="1:13" x14ac:dyDescent="0.25">
      <c r="A493" t="str">
        <f t="shared" si="7"/>
        <v>LVI,125,G,1.5,450,90,1200</v>
      </c>
      <c r="B493" s="10" t="s">
        <v>65</v>
      </c>
      <c r="C493" s="10">
        <v>125</v>
      </c>
      <c r="D493" s="10" t="s">
        <v>59</v>
      </c>
      <c r="E493" s="10">
        <v>150</v>
      </c>
      <c r="H493" s="10">
        <v>1.5</v>
      </c>
      <c r="I493" s="10" t="s">
        <v>62</v>
      </c>
      <c r="J493" s="10">
        <v>450</v>
      </c>
      <c r="K493" s="10">
        <v>90</v>
      </c>
      <c r="L493" s="10">
        <v>1200</v>
      </c>
      <c r="M493" s="1">
        <v>13.200000000000001</v>
      </c>
    </row>
    <row r="494" spans="1:13" x14ac:dyDescent="0.25">
      <c r="A494" t="str">
        <f t="shared" si="7"/>
        <v>LVI,125,G,1.5,600,90,1200</v>
      </c>
      <c r="B494" s="10" t="s">
        <v>65</v>
      </c>
      <c r="C494" s="10">
        <v>125</v>
      </c>
      <c r="D494" s="10" t="s">
        <v>59</v>
      </c>
      <c r="E494" s="10">
        <v>150</v>
      </c>
      <c r="H494" s="10">
        <v>1.5</v>
      </c>
      <c r="I494" s="10" t="s">
        <v>62</v>
      </c>
      <c r="J494" s="10">
        <v>600</v>
      </c>
      <c r="K494" s="10">
        <v>90</v>
      </c>
      <c r="L494" s="10">
        <v>1200</v>
      </c>
      <c r="M494" s="1">
        <v>14.399999999999999</v>
      </c>
    </row>
    <row r="495" spans="1:13" x14ac:dyDescent="0.25">
      <c r="A495" t="str">
        <f t="shared" si="7"/>
        <v>LVI,125,G,1.5,750,90,1200</v>
      </c>
      <c r="B495" s="10" t="s">
        <v>65</v>
      </c>
      <c r="C495" s="10">
        <v>125</v>
      </c>
      <c r="D495" s="10" t="s">
        <v>59</v>
      </c>
      <c r="E495" s="10">
        <v>150</v>
      </c>
      <c r="H495" s="10">
        <v>1.5</v>
      </c>
      <c r="I495" s="10" t="s">
        <v>62</v>
      </c>
      <c r="J495" s="10">
        <v>750</v>
      </c>
      <c r="K495" s="10">
        <v>90</v>
      </c>
      <c r="L495" s="10">
        <v>1200</v>
      </c>
      <c r="M495" s="1">
        <v>16.799999999999997</v>
      </c>
    </row>
    <row r="496" spans="1:13" x14ac:dyDescent="0.25">
      <c r="A496" t="str">
        <f t="shared" si="7"/>
        <v>LVI,125,G,1.5,900,90,1200</v>
      </c>
      <c r="B496" s="10" t="s">
        <v>65</v>
      </c>
      <c r="C496" s="10">
        <v>125</v>
      </c>
      <c r="D496" s="10" t="s">
        <v>59</v>
      </c>
      <c r="E496" s="10">
        <v>150</v>
      </c>
      <c r="H496" s="10">
        <v>1.5</v>
      </c>
      <c r="I496" s="10" t="s">
        <v>62</v>
      </c>
      <c r="J496" s="10">
        <v>900</v>
      </c>
      <c r="K496" s="10">
        <v>90</v>
      </c>
      <c r="L496" s="10">
        <v>1200</v>
      </c>
      <c r="M496" s="1">
        <v>18</v>
      </c>
    </row>
    <row r="497" spans="1:13" x14ac:dyDescent="0.25">
      <c r="A497" t="str">
        <f t="shared" si="7"/>
        <v>LVI,125,X,1.5,150,90,1200</v>
      </c>
      <c r="B497" s="10" t="s">
        <v>65</v>
      </c>
      <c r="C497" s="10">
        <v>125</v>
      </c>
      <c r="D497" s="10" t="s">
        <v>63</v>
      </c>
      <c r="E497" s="10">
        <v>150</v>
      </c>
      <c r="H497" s="10">
        <v>1.5</v>
      </c>
      <c r="I497" s="10" t="s">
        <v>62</v>
      </c>
      <c r="J497" s="10">
        <v>150</v>
      </c>
      <c r="K497" s="10">
        <v>90</v>
      </c>
      <c r="L497" s="10">
        <v>1200</v>
      </c>
      <c r="M497" s="1">
        <v>10.8</v>
      </c>
    </row>
    <row r="498" spans="1:13" x14ac:dyDescent="0.25">
      <c r="A498" t="str">
        <f t="shared" si="7"/>
        <v>LVI,125,X,1.5,300,90,1200</v>
      </c>
      <c r="B498" s="10" t="s">
        <v>65</v>
      </c>
      <c r="C498" s="10">
        <v>125</v>
      </c>
      <c r="D498" s="10" t="s">
        <v>63</v>
      </c>
      <c r="E498" s="10">
        <v>150</v>
      </c>
      <c r="H498" s="10">
        <v>1.5</v>
      </c>
      <c r="I498" s="10" t="s">
        <v>62</v>
      </c>
      <c r="J498" s="10">
        <v>300</v>
      </c>
      <c r="K498" s="10">
        <v>90</v>
      </c>
      <c r="L498" s="10">
        <v>1200</v>
      </c>
      <c r="M498" s="1">
        <v>12</v>
      </c>
    </row>
    <row r="499" spans="1:13" x14ac:dyDescent="0.25">
      <c r="A499" t="str">
        <f t="shared" si="7"/>
        <v>LVI,125,X,1.5,450,90,1200</v>
      </c>
      <c r="B499" s="10" t="s">
        <v>65</v>
      </c>
      <c r="C499" s="10">
        <v>125</v>
      </c>
      <c r="D499" s="10" t="s">
        <v>63</v>
      </c>
      <c r="E499" s="10">
        <v>150</v>
      </c>
      <c r="H499" s="10">
        <v>1.5</v>
      </c>
      <c r="I499" s="10" t="s">
        <v>62</v>
      </c>
      <c r="J499" s="10">
        <v>450</v>
      </c>
      <c r="K499" s="10">
        <v>90</v>
      </c>
      <c r="L499" s="10">
        <v>1200</v>
      </c>
      <c r="M499" s="1">
        <v>13.200000000000001</v>
      </c>
    </row>
    <row r="500" spans="1:13" x14ac:dyDescent="0.25">
      <c r="A500" t="str">
        <f t="shared" si="7"/>
        <v>LVI,125,X,1.5,600,90,1200</v>
      </c>
      <c r="B500" s="10" t="s">
        <v>65</v>
      </c>
      <c r="C500" s="10">
        <v>125</v>
      </c>
      <c r="D500" s="10" t="s">
        <v>63</v>
      </c>
      <c r="E500" s="10">
        <v>150</v>
      </c>
      <c r="H500" s="10">
        <v>1.5</v>
      </c>
      <c r="I500" s="10" t="s">
        <v>62</v>
      </c>
      <c r="J500" s="10">
        <v>600</v>
      </c>
      <c r="K500" s="10">
        <v>90</v>
      </c>
      <c r="L500" s="10">
        <v>1200</v>
      </c>
      <c r="M500" s="1">
        <v>13.799999999999999</v>
      </c>
    </row>
    <row r="501" spans="1:13" x14ac:dyDescent="0.25">
      <c r="A501" t="str">
        <f t="shared" si="7"/>
        <v>LVI,125,X,1.5,750,90,1200</v>
      </c>
      <c r="B501" s="10" t="s">
        <v>65</v>
      </c>
      <c r="C501" s="10">
        <v>125</v>
      </c>
      <c r="D501" s="10" t="s">
        <v>63</v>
      </c>
      <c r="E501" s="10">
        <v>150</v>
      </c>
      <c r="H501" s="10">
        <v>1.5</v>
      </c>
      <c r="I501" s="10" t="s">
        <v>62</v>
      </c>
      <c r="J501" s="10">
        <v>750</v>
      </c>
      <c r="K501" s="10">
        <v>90</v>
      </c>
      <c r="L501" s="10">
        <v>1200</v>
      </c>
      <c r="M501" s="1">
        <v>15</v>
      </c>
    </row>
    <row r="502" spans="1:13" x14ac:dyDescent="0.25">
      <c r="A502" t="str">
        <f t="shared" si="7"/>
        <v>LVI,125,X,1.5,900,90,1200</v>
      </c>
      <c r="B502" s="10" t="s">
        <v>65</v>
      </c>
      <c r="C502" s="10">
        <v>125</v>
      </c>
      <c r="D502" s="10" t="s">
        <v>63</v>
      </c>
      <c r="E502" s="10">
        <v>150</v>
      </c>
      <c r="H502" s="10">
        <v>1.5</v>
      </c>
      <c r="I502" s="10" t="s">
        <v>62</v>
      </c>
      <c r="J502" s="10">
        <v>900</v>
      </c>
      <c r="K502" s="10">
        <v>90</v>
      </c>
      <c r="L502" s="10">
        <v>1200</v>
      </c>
      <c r="M502" s="1">
        <v>16.200000000000003</v>
      </c>
    </row>
    <row r="503" spans="1:13" x14ac:dyDescent="0.25">
      <c r="A503" t="str">
        <f t="shared" si="7"/>
        <v>LVI,150,G,1.5,150,90,600</v>
      </c>
      <c r="B503" s="10" t="s">
        <v>65</v>
      </c>
      <c r="C503" s="10">
        <v>150</v>
      </c>
      <c r="D503" s="10" t="s">
        <v>59</v>
      </c>
      <c r="E503" s="10">
        <v>150</v>
      </c>
      <c r="H503" s="10">
        <v>1.5</v>
      </c>
      <c r="I503" s="10" t="s">
        <v>62</v>
      </c>
      <c r="J503" s="10">
        <v>150</v>
      </c>
      <c r="K503" s="10">
        <v>90</v>
      </c>
      <c r="L503" s="10">
        <v>600</v>
      </c>
      <c r="M503" s="1">
        <v>6.6000000000000005</v>
      </c>
    </row>
    <row r="504" spans="1:13" x14ac:dyDescent="0.25">
      <c r="A504" t="str">
        <f t="shared" si="7"/>
        <v>LVI,150,G,1.5,300,90,600</v>
      </c>
      <c r="B504" s="10" t="s">
        <v>65</v>
      </c>
      <c r="C504" s="10">
        <v>150</v>
      </c>
      <c r="D504" s="10" t="s">
        <v>59</v>
      </c>
      <c r="E504" s="10">
        <v>150</v>
      </c>
      <c r="H504" s="10">
        <v>1.5</v>
      </c>
      <c r="I504" s="10" t="s">
        <v>62</v>
      </c>
      <c r="J504" s="10">
        <v>300</v>
      </c>
      <c r="K504" s="10">
        <v>90</v>
      </c>
      <c r="L504" s="10">
        <v>600</v>
      </c>
      <c r="M504" s="1">
        <v>6.8999999999999995</v>
      </c>
    </row>
    <row r="505" spans="1:13" x14ac:dyDescent="0.25">
      <c r="A505" t="str">
        <f t="shared" si="7"/>
        <v>LVI,150,G,1.5,450,90,600</v>
      </c>
      <c r="B505" s="10" t="s">
        <v>65</v>
      </c>
      <c r="C505" s="10">
        <v>150</v>
      </c>
      <c r="D505" s="10" t="s">
        <v>59</v>
      </c>
      <c r="E505" s="10">
        <v>150</v>
      </c>
      <c r="H505" s="10">
        <v>1.5</v>
      </c>
      <c r="I505" s="10" t="s">
        <v>62</v>
      </c>
      <c r="J505" s="10">
        <v>450</v>
      </c>
      <c r="K505" s="10">
        <v>90</v>
      </c>
      <c r="L505" s="10">
        <v>600</v>
      </c>
      <c r="M505" s="1">
        <v>7.5</v>
      </c>
    </row>
    <row r="506" spans="1:13" x14ac:dyDescent="0.25">
      <c r="A506" t="str">
        <f t="shared" si="7"/>
        <v>LVI,150,G,1.5,600,90,600</v>
      </c>
      <c r="B506" s="10" t="s">
        <v>65</v>
      </c>
      <c r="C506" s="10">
        <v>150</v>
      </c>
      <c r="D506" s="10" t="s">
        <v>59</v>
      </c>
      <c r="E506" s="10">
        <v>150</v>
      </c>
      <c r="H506" s="10">
        <v>1.5</v>
      </c>
      <c r="I506" s="10" t="s">
        <v>62</v>
      </c>
      <c r="J506" s="10">
        <v>600</v>
      </c>
      <c r="K506" s="10">
        <v>90</v>
      </c>
      <c r="L506" s="10">
        <v>600</v>
      </c>
      <c r="M506" s="1">
        <v>8.1000000000000014</v>
      </c>
    </row>
    <row r="507" spans="1:13" x14ac:dyDescent="0.25">
      <c r="A507" t="str">
        <f t="shared" si="7"/>
        <v>LVI,150,G,1.5,750,90,600</v>
      </c>
      <c r="B507" s="10" t="s">
        <v>65</v>
      </c>
      <c r="C507" s="10">
        <v>150</v>
      </c>
      <c r="D507" s="10" t="s">
        <v>59</v>
      </c>
      <c r="E507" s="10">
        <v>150</v>
      </c>
      <c r="H507" s="10">
        <v>1.5</v>
      </c>
      <c r="I507" s="10" t="s">
        <v>62</v>
      </c>
      <c r="J507" s="10">
        <v>750</v>
      </c>
      <c r="K507" s="10">
        <v>90</v>
      </c>
      <c r="L507" s="10">
        <v>600</v>
      </c>
      <c r="M507" s="1">
        <v>8.3999999999999986</v>
      </c>
    </row>
    <row r="508" spans="1:13" x14ac:dyDescent="0.25">
      <c r="A508" t="str">
        <f t="shared" si="7"/>
        <v>LVI,150,G,1.5,900,90,600</v>
      </c>
      <c r="B508" s="10" t="s">
        <v>65</v>
      </c>
      <c r="C508" s="10">
        <v>150</v>
      </c>
      <c r="D508" s="10" t="s">
        <v>59</v>
      </c>
      <c r="E508" s="10">
        <v>150</v>
      </c>
      <c r="H508" s="10">
        <v>1.5</v>
      </c>
      <c r="I508" s="10" t="s">
        <v>62</v>
      </c>
      <c r="J508" s="10">
        <v>900</v>
      </c>
      <c r="K508" s="10">
        <v>90</v>
      </c>
      <c r="L508" s="10">
        <v>600</v>
      </c>
      <c r="M508" s="1">
        <v>9</v>
      </c>
    </row>
    <row r="509" spans="1:13" x14ac:dyDescent="0.25">
      <c r="A509" t="str">
        <f t="shared" si="7"/>
        <v>LVI,150,G,1.5,150,30,600</v>
      </c>
      <c r="B509" s="10" t="s">
        <v>65</v>
      </c>
      <c r="C509" s="10">
        <v>150</v>
      </c>
      <c r="D509" s="10" t="s">
        <v>59</v>
      </c>
      <c r="E509" s="10">
        <v>150</v>
      </c>
      <c r="H509" s="10">
        <v>1.5</v>
      </c>
      <c r="I509" s="10" t="s">
        <v>62</v>
      </c>
      <c r="J509" s="10">
        <v>150</v>
      </c>
      <c r="K509" s="10">
        <v>30</v>
      </c>
      <c r="L509" s="10">
        <v>600</v>
      </c>
      <c r="M509" s="1">
        <v>2.2000000000000002</v>
      </c>
    </row>
    <row r="510" spans="1:13" x14ac:dyDescent="0.25">
      <c r="A510" t="str">
        <f t="shared" si="7"/>
        <v>LVI,150,G,1.5,300,30,600</v>
      </c>
      <c r="B510" s="10" t="s">
        <v>65</v>
      </c>
      <c r="C510" s="10">
        <v>150</v>
      </c>
      <c r="D510" s="10" t="s">
        <v>59</v>
      </c>
      <c r="E510" s="10">
        <v>150</v>
      </c>
      <c r="H510" s="10">
        <v>1.5</v>
      </c>
      <c r="I510" s="10" t="s">
        <v>62</v>
      </c>
      <c r="J510" s="10">
        <v>300</v>
      </c>
      <c r="K510" s="10">
        <v>30</v>
      </c>
      <c r="L510" s="10">
        <v>600</v>
      </c>
      <c r="M510" s="1">
        <v>2.2999999999999998</v>
      </c>
    </row>
    <row r="511" spans="1:13" x14ac:dyDescent="0.25">
      <c r="A511" t="str">
        <f t="shared" si="7"/>
        <v>LVI,150,G,1.5,450,30,600</v>
      </c>
      <c r="B511" s="10" t="s">
        <v>65</v>
      </c>
      <c r="C511" s="10">
        <v>150</v>
      </c>
      <c r="D511" s="10" t="s">
        <v>59</v>
      </c>
      <c r="E511" s="10">
        <v>150</v>
      </c>
      <c r="H511" s="10">
        <v>1.5</v>
      </c>
      <c r="I511" s="10" t="s">
        <v>62</v>
      </c>
      <c r="J511" s="10">
        <v>450</v>
      </c>
      <c r="K511" s="10">
        <v>30</v>
      </c>
      <c r="L511" s="10">
        <v>600</v>
      </c>
      <c r="M511" s="1">
        <v>2.5</v>
      </c>
    </row>
    <row r="512" spans="1:13" x14ac:dyDescent="0.25">
      <c r="A512" t="str">
        <f t="shared" si="7"/>
        <v>LVI,150,G,1.5,600,30,600</v>
      </c>
      <c r="B512" s="10" t="s">
        <v>65</v>
      </c>
      <c r="C512" s="10">
        <v>150</v>
      </c>
      <c r="D512" s="10" t="s">
        <v>59</v>
      </c>
      <c r="E512" s="10">
        <v>150</v>
      </c>
      <c r="H512" s="10">
        <v>1.5</v>
      </c>
      <c r="I512" s="10" t="s">
        <v>62</v>
      </c>
      <c r="J512" s="10">
        <v>600</v>
      </c>
      <c r="K512" s="10">
        <v>30</v>
      </c>
      <c r="L512" s="10">
        <v>600</v>
      </c>
      <c r="M512" s="1">
        <v>2.7</v>
      </c>
    </row>
    <row r="513" spans="1:13" x14ac:dyDescent="0.25">
      <c r="A513" t="str">
        <f t="shared" si="7"/>
        <v>LVI,150,G,1.5,750,30,600</v>
      </c>
      <c r="B513" s="10" t="s">
        <v>65</v>
      </c>
      <c r="C513" s="10">
        <v>150</v>
      </c>
      <c r="D513" s="10" t="s">
        <v>59</v>
      </c>
      <c r="E513" s="10">
        <v>150</v>
      </c>
      <c r="H513" s="10">
        <v>1.5</v>
      </c>
      <c r="I513" s="10" t="s">
        <v>62</v>
      </c>
      <c r="J513" s="10">
        <v>750</v>
      </c>
      <c r="K513" s="10">
        <v>30</v>
      </c>
      <c r="L513" s="10">
        <v>600</v>
      </c>
      <c r="M513" s="1">
        <v>2.7999999999999994</v>
      </c>
    </row>
    <row r="514" spans="1:13" x14ac:dyDescent="0.25">
      <c r="A514" t="str">
        <f t="shared" si="7"/>
        <v>LVI,150,G,1.5,900,30,600</v>
      </c>
      <c r="B514" s="10" t="s">
        <v>65</v>
      </c>
      <c r="C514" s="10">
        <v>150</v>
      </c>
      <c r="D514" s="10" t="s">
        <v>59</v>
      </c>
      <c r="E514" s="10">
        <v>150</v>
      </c>
      <c r="H514" s="10">
        <v>1.5</v>
      </c>
      <c r="I514" s="10" t="s">
        <v>62</v>
      </c>
      <c r="J514" s="10">
        <v>900</v>
      </c>
      <c r="K514" s="10">
        <v>30</v>
      </c>
      <c r="L514" s="10">
        <v>600</v>
      </c>
      <c r="M514" s="1">
        <v>3</v>
      </c>
    </row>
    <row r="515" spans="1:13" x14ac:dyDescent="0.25">
      <c r="A515" t="str">
        <f t="shared" si="7"/>
        <v>LVI,150,G,1.5,150,45,600</v>
      </c>
      <c r="B515" s="10" t="s">
        <v>65</v>
      </c>
      <c r="C515" s="10">
        <v>150</v>
      </c>
      <c r="D515" s="10" t="s">
        <v>59</v>
      </c>
      <c r="E515" s="10">
        <v>150</v>
      </c>
      <c r="H515" s="10">
        <v>1.5</v>
      </c>
      <c r="I515" s="10" t="s">
        <v>62</v>
      </c>
      <c r="J515" s="10">
        <v>150</v>
      </c>
      <c r="K515" s="10">
        <v>45</v>
      </c>
      <c r="L515" s="10">
        <v>600</v>
      </c>
      <c r="M515" s="1">
        <v>4.4000000000000004</v>
      </c>
    </row>
    <row r="516" spans="1:13" x14ac:dyDescent="0.25">
      <c r="A516" t="str">
        <f t="shared" si="7"/>
        <v>LVI,150,G,1.5,300,45,600</v>
      </c>
      <c r="B516" s="10" t="s">
        <v>65</v>
      </c>
      <c r="C516" s="10">
        <v>150</v>
      </c>
      <c r="D516" s="10" t="s">
        <v>59</v>
      </c>
      <c r="E516" s="10">
        <v>150</v>
      </c>
      <c r="H516" s="10">
        <v>1.5</v>
      </c>
      <c r="I516" s="10" t="s">
        <v>62</v>
      </c>
      <c r="J516" s="10">
        <v>300</v>
      </c>
      <c r="K516" s="10">
        <v>45</v>
      </c>
      <c r="L516" s="10">
        <v>600</v>
      </c>
      <c r="M516" s="1">
        <v>4.5999999999999996</v>
      </c>
    </row>
    <row r="517" spans="1:13" x14ac:dyDescent="0.25">
      <c r="A517" t="str">
        <f t="shared" si="7"/>
        <v>LVI,150,G,1.5,450,45,600</v>
      </c>
      <c r="B517" s="10" t="s">
        <v>65</v>
      </c>
      <c r="C517" s="10">
        <v>150</v>
      </c>
      <c r="D517" s="10" t="s">
        <v>59</v>
      </c>
      <c r="E517" s="10">
        <v>150</v>
      </c>
      <c r="H517" s="10">
        <v>1.5</v>
      </c>
      <c r="I517" s="10" t="s">
        <v>62</v>
      </c>
      <c r="J517" s="10">
        <v>450</v>
      </c>
      <c r="K517" s="10">
        <v>45</v>
      </c>
      <c r="L517" s="10">
        <v>600</v>
      </c>
      <c r="M517" s="1">
        <v>5</v>
      </c>
    </row>
    <row r="518" spans="1:13" x14ac:dyDescent="0.25">
      <c r="A518" t="str">
        <f t="shared" ref="A518:A581" si="8">CONCATENATE(B518,",",C518,",",D518,",",H518,",",J518,",",K518,",",L518)</f>
        <v>LVI,150,G,1.5,600,45,600</v>
      </c>
      <c r="B518" s="10" t="s">
        <v>65</v>
      </c>
      <c r="C518" s="10">
        <v>150</v>
      </c>
      <c r="D518" s="10" t="s">
        <v>59</v>
      </c>
      <c r="E518" s="10">
        <v>150</v>
      </c>
      <c r="H518" s="10">
        <v>1.5</v>
      </c>
      <c r="I518" s="10" t="s">
        <v>62</v>
      </c>
      <c r="J518" s="10">
        <v>600</v>
      </c>
      <c r="K518" s="10">
        <v>45</v>
      </c>
      <c r="L518" s="10">
        <v>600</v>
      </c>
      <c r="M518" s="1">
        <v>5.4</v>
      </c>
    </row>
    <row r="519" spans="1:13" x14ac:dyDescent="0.25">
      <c r="A519" t="str">
        <f t="shared" si="8"/>
        <v>LVI,150,G,1.5,750,45,600</v>
      </c>
      <c r="B519" s="10" t="s">
        <v>65</v>
      </c>
      <c r="C519" s="10">
        <v>150</v>
      </c>
      <c r="D519" s="10" t="s">
        <v>59</v>
      </c>
      <c r="E519" s="10">
        <v>150</v>
      </c>
      <c r="H519" s="10">
        <v>1.5</v>
      </c>
      <c r="I519" s="10" t="s">
        <v>62</v>
      </c>
      <c r="J519" s="10">
        <v>750</v>
      </c>
      <c r="K519" s="10">
        <v>45</v>
      </c>
      <c r="L519" s="10">
        <v>600</v>
      </c>
      <c r="M519" s="1">
        <v>5.5999999999999988</v>
      </c>
    </row>
    <row r="520" spans="1:13" x14ac:dyDescent="0.25">
      <c r="A520" t="str">
        <f t="shared" si="8"/>
        <v>LVI,150,G,1.5,900,45,600</v>
      </c>
      <c r="B520" s="10" t="s">
        <v>65</v>
      </c>
      <c r="C520" s="10">
        <v>150</v>
      </c>
      <c r="D520" s="10" t="s">
        <v>59</v>
      </c>
      <c r="E520" s="10">
        <v>150</v>
      </c>
      <c r="H520" s="10">
        <v>1.5</v>
      </c>
      <c r="I520" s="10" t="s">
        <v>62</v>
      </c>
      <c r="J520" s="10">
        <v>900</v>
      </c>
      <c r="K520" s="10">
        <v>45</v>
      </c>
      <c r="L520" s="10">
        <v>600</v>
      </c>
      <c r="M520" s="1">
        <v>6</v>
      </c>
    </row>
    <row r="521" spans="1:13" x14ac:dyDescent="0.25">
      <c r="A521" t="str">
        <f t="shared" si="8"/>
        <v>LVI,150,G,1.5,150,60,600</v>
      </c>
      <c r="B521" s="10" t="s">
        <v>65</v>
      </c>
      <c r="C521" s="10">
        <v>150</v>
      </c>
      <c r="D521" s="10" t="s">
        <v>59</v>
      </c>
      <c r="E521" s="10">
        <v>150</v>
      </c>
      <c r="H521" s="10">
        <v>1.5</v>
      </c>
      <c r="I521" s="10" t="s">
        <v>62</v>
      </c>
      <c r="J521" s="10">
        <v>150</v>
      </c>
      <c r="K521" s="10">
        <v>60</v>
      </c>
      <c r="L521" s="10">
        <v>600</v>
      </c>
      <c r="M521" s="1">
        <v>4.4000000000000004</v>
      </c>
    </row>
    <row r="522" spans="1:13" x14ac:dyDescent="0.25">
      <c r="A522" t="str">
        <f t="shared" si="8"/>
        <v>LVI,150,G,1.5,300,60,600</v>
      </c>
      <c r="B522" s="10" t="s">
        <v>65</v>
      </c>
      <c r="C522" s="10">
        <v>150</v>
      </c>
      <c r="D522" s="10" t="s">
        <v>59</v>
      </c>
      <c r="E522" s="10">
        <v>150</v>
      </c>
      <c r="H522" s="10">
        <v>1.5</v>
      </c>
      <c r="I522" s="10" t="s">
        <v>62</v>
      </c>
      <c r="J522" s="10">
        <v>300</v>
      </c>
      <c r="K522" s="10">
        <v>60</v>
      </c>
      <c r="L522" s="10">
        <v>600</v>
      </c>
      <c r="M522" s="1">
        <v>4.5999999999999996</v>
      </c>
    </row>
    <row r="523" spans="1:13" x14ac:dyDescent="0.25">
      <c r="A523" t="str">
        <f t="shared" si="8"/>
        <v>LVI,150,G,1.5,450,60,600</v>
      </c>
      <c r="B523" s="10" t="s">
        <v>65</v>
      </c>
      <c r="C523" s="10">
        <v>150</v>
      </c>
      <c r="D523" s="10" t="s">
        <v>59</v>
      </c>
      <c r="E523" s="10">
        <v>150</v>
      </c>
      <c r="H523" s="10">
        <v>1.5</v>
      </c>
      <c r="I523" s="10" t="s">
        <v>62</v>
      </c>
      <c r="J523" s="10">
        <v>450</v>
      </c>
      <c r="K523" s="10">
        <v>60</v>
      </c>
      <c r="L523" s="10">
        <v>600</v>
      </c>
      <c r="M523" s="1">
        <v>5</v>
      </c>
    </row>
    <row r="524" spans="1:13" x14ac:dyDescent="0.25">
      <c r="A524" t="str">
        <f t="shared" si="8"/>
        <v>LVI,150,G,1.5,600,60,600</v>
      </c>
      <c r="B524" s="10" t="s">
        <v>65</v>
      </c>
      <c r="C524" s="10">
        <v>150</v>
      </c>
      <c r="D524" s="10" t="s">
        <v>59</v>
      </c>
      <c r="E524" s="10">
        <v>150</v>
      </c>
      <c r="H524" s="10">
        <v>1.5</v>
      </c>
      <c r="I524" s="10" t="s">
        <v>62</v>
      </c>
      <c r="J524" s="10">
        <v>600</v>
      </c>
      <c r="K524" s="10">
        <v>60</v>
      </c>
      <c r="L524" s="10">
        <v>600</v>
      </c>
      <c r="M524" s="1">
        <v>5.4</v>
      </c>
    </row>
    <row r="525" spans="1:13" x14ac:dyDescent="0.25">
      <c r="A525" t="str">
        <f t="shared" si="8"/>
        <v>LVI,150,G,1.5,750,60,600</v>
      </c>
      <c r="B525" s="10" t="s">
        <v>65</v>
      </c>
      <c r="C525" s="10">
        <v>150</v>
      </c>
      <c r="D525" s="10" t="s">
        <v>59</v>
      </c>
      <c r="E525" s="10">
        <v>150</v>
      </c>
      <c r="H525" s="10">
        <v>1.5</v>
      </c>
      <c r="I525" s="10" t="s">
        <v>62</v>
      </c>
      <c r="J525" s="10">
        <v>750</v>
      </c>
      <c r="K525" s="10">
        <v>60</v>
      </c>
      <c r="L525" s="10">
        <v>600</v>
      </c>
      <c r="M525" s="1">
        <v>5.5999999999999988</v>
      </c>
    </row>
    <row r="526" spans="1:13" x14ac:dyDescent="0.25">
      <c r="A526" t="str">
        <f t="shared" si="8"/>
        <v>LVI,150,G,1.5,900,60,600</v>
      </c>
      <c r="B526" s="10" t="s">
        <v>65</v>
      </c>
      <c r="C526" s="10">
        <v>150</v>
      </c>
      <c r="D526" s="10" t="s">
        <v>59</v>
      </c>
      <c r="E526" s="10">
        <v>150</v>
      </c>
      <c r="H526" s="10">
        <v>1.5</v>
      </c>
      <c r="I526" s="10" t="s">
        <v>62</v>
      </c>
      <c r="J526" s="10">
        <v>900</v>
      </c>
      <c r="K526" s="10">
        <v>60</v>
      </c>
      <c r="L526" s="10">
        <v>600</v>
      </c>
      <c r="M526" s="1">
        <v>6</v>
      </c>
    </row>
    <row r="527" spans="1:13" x14ac:dyDescent="0.25">
      <c r="A527" t="str">
        <f t="shared" si="8"/>
        <v>LVI,150,X,1.5,150,90,600</v>
      </c>
      <c r="B527" s="10" t="s">
        <v>65</v>
      </c>
      <c r="C527" s="10">
        <v>150</v>
      </c>
      <c r="D527" s="10" t="s">
        <v>63</v>
      </c>
      <c r="E527" s="10">
        <v>150</v>
      </c>
      <c r="H527" s="10">
        <v>1.5</v>
      </c>
      <c r="I527" s="10" t="s">
        <v>62</v>
      </c>
      <c r="J527" s="10">
        <v>150</v>
      </c>
      <c r="K527" s="10">
        <v>90</v>
      </c>
      <c r="L527" s="10">
        <v>600</v>
      </c>
      <c r="M527" s="1">
        <v>6.3000000000000007</v>
      </c>
    </row>
    <row r="528" spans="1:13" x14ac:dyDescent="0.25">
      <c r="A528" t="str">
        <f t="shared" si="8"/>
        <v>LVI,150,X,1.5,300,90,600</v>
      </c>
      <c r="B528" s="10" t="s">
        <v>65</v>
      </c>
      <c r="C528" s="10">
        <v>150</v>
      </c>
      <c r="D528" s="10" t="s">
        <v>63</v>
      </c>
      <c r="E528" s="10">
        <v>150</v>
      </c>
      <c r="H528" s="10">
        <v>1.5</v>
      </c>
      <c r="I528" s="10" t="s">
        <v>62</v>
      </c>
      <c r="J528" s="10">
        <v>300</v>
      </c>
      <c r="K528" s="10">
        <v>90</v>
      </c>
      <c r="L528" s="10">
        <v>600</v>
      </c>
      <c r="M528" s="1">
        <v>6.8999999999999995</v>
      </c>
    </row>
    <row r="529" spans="1:13" x14ac:dyDescent="0.25">
      <c r="A529" t="str">
        <f t="shared" si="8"/>
        <v>LVI,150,X,1.5,450,90,600</v>
      </c>
      <c r="B529" s="10" t="s">
        <v>65</v>
      </c>
      <c r="C529" s="10">
        <v>150</v>
      </c>
      <c r="D529" s="10" t="s">
        <v>63</v>
      </c>
      <c r="E529" s="10">
        <v>150</v>
      </c>
      <c r="H529" s="10">
        <v>1.5</v>
      </c>
      <c r="I529" s="10" t="s">
        <v>62</v>
      </c>
      <c r="J529" s="10">
        <v>450</v>
      </c>
      <c r="K529" s="10">
        <v>90</v>
      </c>
      <c r="L529" s="10">
        <v>600</v>
      </c>
      <c r="M529" s="1">
        <v>7.1999999999999993</v>
      </c>
    </row>
    <row r="530" spans="1:13" x14ac:dyDescent="0.25">
      <c r="A530" t="str">
        <f t="shared" si="8"/>
        <v>LVI,150,X,1.5,600,90,600</v>
      </c>
      <c r="B530" s="10" t="s">
        <v>65</v>
      </c>
      <c r="C530" s="10">
        <v>150</v>
      </c>
      <c r="D530" s="10" t="s">
        <v>63</v>
      </c>
      <c r="E530" s="10">
        <v>150</v>
      </c>
      <c r="H530" s="10">
        <v>1.5</v>
      </c>
      <c r="I530" s="10" t="s">
        <v>62</v>
      </c>
      <c r="J530" s="10">
        <v>600</v>
      </c>
      <c r="K530" s="10">
        <v>90</v>
      </c>
      <c r="L530" s="10">
        <v>600</v>
      </c>
      <c r="M530" s="1">
        <v>7.8000000000000007</v>
      </c>
    </row>
    <row r="531" spans="1:13" x14ac:dyDescent="0.25">
      <c r="A531" t="str">
        <f t="shared" si="8"/>
        <v>LVI,150,X,1.5,750,90,600</v>
      </c>
      <c r="B531" s="10" t="s">
        <v>65</v>
      </c>
      <c r="C531" s="10">
        <v>150</v>
      </c>
      <c r="D531" s="10" t="s">
        <v>63</v>
      </c>
      <c r="E531" s="10">
        <v>150</v>
      </c>
      <c r="H531" s="10">
        <v>1.5</v>
      </c>
      <c r="I531" s="10" t="s">
        <v>62</v>
      </c>
      <c r="J531" s="10">
        <v>750</v>
      </c>
      <c r="K531" s="10">
        <v>90</v>
      </c>
      <c r="L531" s="10">
        <v>600</v>
      </c>
      <c r="M531" s="1">
        <v>8.3999999999999986</v>
      </c>
    </row>
    <row r="532" spans="1:13" x14ac:dyDescent="0.25">
      <c r="A532" t="str">
        <f t="shared" si="8"/>
        <v>LVI,150,X,1.5,900,90,600</v>
      </c>
      <c r="B532" s="10" t="s">
        <v>65</v>
      </c>
      <c r="C532" s="10">
        <v>150</v>
      </c>
      <c r="D532" s="10" t="s">
        <v>63</v>
      </c>
      <c r="E532" s="10">
        <v>150</v>
      </c>
      <c r="H532" s="10">
        <v>1.5</v>
      </c>
      <c r="I532" s="10" t="s">
        <v>62</v>
      </c>
      <c r="J532" s="10">
        <v>900</v>
      </c>
      <c r="K532" s="10">
        <v>90</v>
      </c>
      <c r="L532" s="10">
        <v>600</v>
      </c>
      <c r="M532" s="1">
        <v>8.6999999999999993</v>
      </c>
    </row>
    <row r="533" spans="1:13" x14ac:dyDescent="0.25">
      <c r="A533" t="str">
        <f t="shared" si="8"/>
        <v>LVI,150,X,1.5,150,30,600</v>
      </c>
      <c r="B533" s="10" t="s">
        <v>65</v>
      </c>
      <c r="C533" s="10">
        <v>150</v>
      </c>
      <c r="D533" s="10" t="s">
        <v>63</v>
      </c>
      <c r="E533" s="10">
        <v>150</v>
      </c>
      <c r="H533" s="10">
        <v>1.5</v>
      </c>
      <c r="I533" s="10" t="s">
        <v>62</v>
      </c>
      <c r="J533" s="10">
        <v>150</v>
      </c>
      <c r="K533" s="10">
        <v>30</v>
      </c>
      <c r="L533" s="10">
        <v>600</v>
      </c>
      <c r="M533" s="1">
        <v>2.1</v>
      </c>
    </row>
    <row r="534" spans="1:13" x14ac:dyDescent="0.25">
      <c r="A534" t="str">
        <f t="shared" si="8"/>
        <v>LVI,150,X,1.5,300,30,600</v>
      </c>
      <c r="B534" s="10" t="s">
        <v>65</v>
      </c>
      <c r="C534" s="10">
        <v>150</v>
      </c>
      <c r="D534" s="10" t="s">
        <v>63</v>
      </c>
      <c r="E534" s="10">
        <v>150</v>
      </c>
      <c r="H534" s="10">
        <v>1.5</v>
      </c>
      <c r="I534" s="10" t="s">
        <v>62</v>
      </c>
      <c r="J534" s="10">
        <v>300</v>
      </c>
      <c r="K534" s="10">
        <v>30</v>
      </c>
      <c r="L534" s="10">
        <v>600</v>
      </c>
      <c r="M534" s="1">
        <v>2.2999999999999998</v>
      </c>
    </row>
    <row r="535" spans="1:13" x14ac:dyDescent="0.25">
      <c r="A535" t="str">
        <f t="shared" si="8"/>
        <v>LVI,150,X,1.5,450,30,600</v>
      </c>
      <c r="B535" s="10" t="s">
        <v>65</v>
      </c>
      <c r="C535" s="10">
        <v>150</v>
      </c>
      <c r="D535" s="10" t="s">
        <v>63</v>
      </c>
      <c r="E535" s="10">
        <v>150</v>
      </c>
      <c r="H535" s="10">
        <v>1.5</v>
      </c>
      <c r="I535" s="10" t="s">
        <v>62</v>
      </c>
      <c r="J535" s="10">
        <v>450</v>
      </c>
      <c r="K535" s="10">
        <v>30</v>
      </c>
      <c r="L535" s="10">
        <v>600</v>
      </c>
      <c r="M535" s="1">
        <v>2.3999999999999995</v>
      </c>
    </row>
    <row r="536" spans="1:13" x14ac:dyDescent="0.25">
      <c r="A536" t="str">
        <f t="shared" si="8"/>
        <v>LVI,150,X,1.5,600,30,600</v>
      </c>
      <c r="B536" s="10" t="s">
        <v>65</v>
      </c>
      <c r="C536" s="10">
        <v>150</v>
      </c>
      <c r="D536" s="10" t="s">
        <v>63</v>
      </c>
      <c r="E536" s="10">
        <v>150</v>
      </c>
      <c r="H536" s="10">
        <v>1.5</v>
      </c>
      <c r="I536" s="10" t="s">
        <v>62</v>
      </c>
      <c r="J536" s="10">
        <v>600</v>
      </c>
      <c r="K536" s="10">
        <v>30</v>
      </c>
      <c r="L536" s="10">
        <v>600</v>
      </c>
      <c r="M536" s="1">
        <v>2.6</v>
      </c>
    </row>
    <row r="537" spans="1:13" x14ac:dyDescent="0.25">
      <c r="A537" t="str">
        <f t="shared" si="8"/>
        <v>LVI,150,X,1.5,750,30,600</v>
      </c>
      <c r="B537" s="10" t="s">
        <v>65</v>
      </c>
      <c r="C537" s="10">
        <v>150</v>
      </c>
      <c r="D537" s="10" t="s">
        <v>63</v>
      </c>
      <c r="E537" s="10">
        <v>150</v>
      </c>
      <c r="H537" s="10">
        <v>1.5</v>
      </c>
      <c r="I537" s="10" t="s">
        <v>62</v>
      </c>
      <c r="J537" s="10">
        <v>750</v>
      </c>
      <c r="K537" s="10">
        <v>30</v>
      </c>
      <c r="L537" s="10">
        <v>600</v>
      </c>
      <c r="M537" s="1">
        <v>2.7999999999999994</v>
      </c>
    </row>
    <row r="538" spans="1:13" x14ac:dyDescent="0.25">
      <c r="A538" t="str">
        <f t="shared" si="8"/>
        <v>LVI,150,X,1.5,900,30,600</v>
      </c>
      <c r="B538" s="10" t="s">
        <v>65</v>
      </c>
      <c r="C538" s="10">
        <v>150</v>
      </c>
      <c r="D538" s="10" t="s">
        <v>63</v>
      </c>
      <c r="E538" s="10">
        <v>150</v>
      </c>
      <c r="H538" s="10">
        <v>1.5</v>
      </c>
      <c r="I538" s="10" t="s">
        <v>62</v>
      </c>
      <c r="J538" s="10">
        <v>900</v>
      </c>
      <c r="K538" s="10">
        <v>30</v>
      </c>
      <c r="L538" s="10">
        <v>600</v>
      </c>
      <c r="M538" s="1">
        <v>2.8999999999999995</v>
      </c>
    </row>
    <row r="539" spans="1:13" x14ac:dyDescent="0.25">
      <c r="A539" t="str">
        <f t="shared" si="8"/>
        <v>LVI,150,X,1.5,150,45,600</v>
      </c>
      <c r="B539" s="10" t="s">
        <v>65</v>
      </c>
      <c r="C539" s="10">
        <v>150</v>
      </c>
      <c r="D539" s="10" t="s">
        <v>63</v>
      </c>
      <c r="E539" s="10">
        <v>150</v>
      </c>
      <c r="H539" s="10">
        <v>1.5</v>
      </c>
      <c r="I539" s="10" t="s">
        <v>62</v>
      </c>
      <c r="J539" s="10">
        <v>150</v>
      </c>
      <c r="K539" s="10">
        <v>45</v>
      </c>
      <c r="L539" s="10">
        <v>600</v>
      </c>
      <c r="M539" s="1">
        <v>4.2</v>
      </c>
    </row>
    <row r="540" spans="1:13" x14ac:dyDescent="0.25">
      <c r="A540" t="str">
        <f t="shared" si="8"/>
        <v>LVI,150,X,1.5,300,45,600</v>
      </c>
      <c r="B540" s="10" t="s">
        <v>65</v>
      </c>
      <c r="C540" s="10">
        <v>150</v>
      </c>
      <c r="D540" s="10" t="s">
        <v>63</v>
      </c>
      <c r="E540" s="10">
        <v>150</v>
      </c>
      <c r="H540" s="10">
        <v>1.5</v>
      </c>
      <c r="I540" s="10" t="s">
        <v>62</v>
      </c>
      <c r="J540" s="10">
        <v>300</v>
      </c>
      <c r="K540" s="10">
        <v>45</v>
      </c>
      <c r="L540" s="10">
        <v>600</v>
      </c>
      <c r="M540" s="1">
        <v>4.5999999999999996</v>
      </c>
    </row>
    <row r="541" spans="1:13" x14ac:dyDescent="0.25">
      <c r="A541" t="str">
        <f t="shared" si="8"/>
        <v>LVI,150,X,1.5,450,45,600</v>
      </c>
      <c r="B541" s="10" t="s">
        <v>65</v>
      </c>
      <c r="C541" s="10">
        <v>150</v>
      </c>
      <c r="D541" s="10" t="s">
        <v>63</v>
      </c>
      <c r="E541" s="10">
        <v>150</v>
      </c>
      <c r="H541" s="10">
        <v>1.5</v>
      </c>
      <c r="I541" s="10" t="s">
        <v>62</v>
      </c>
      <c r="J541" s="10">
        <v>450</v>
      </c>
      <c r="K541" s="10">
        <v>45</v>
      </c>
      <c r="L541" s="10">
        <v>600</v>
      </c>
      <c r="M541" s="1">
        <v>4.7999999999999989</v>
      </c>
    </row>
    <row r="542" spans="1:13" x14ac:dyDescent="0.25">
      <c r="A542" t="str">
        <f t="shared" si="8"/>
        <v>LVI,150,X,1.5,600,45,600</v>
      </c>
      <c r="B542" s="10" t="s">
        <v>65</v>
      </c>
      <c r="C542" s="10">
        <v>150</v>
      </c>
      <c r="D542" s="10" t="s">
        <v>63</v>
      </c>
      <c r="E542" s="10">
        <v>150</v>
      </c>
      <c r="H542" s="10">
        <v>1.5</v>
      </c>
      <c r="I542" s="10" t="s">
        <v>62</v>
      </c>
      <c r="J542" s="10">
        <v>600</v>
      </c>
      <c r="K542" s="10">
        <v>45</v>
      </c>
      <c r="L542" s="10">
        <v>600</v>
      </c>
      <c r="M542" s="1">
        <v>5.2</v>
      </c>
    </row>
    <row r="543" spans="1:13" x14ac:dyDescent="0.25">
      <c r="A543" t="str">
        <f t="shared" si="8"/>
        <v>LVI,150,X,1.5,750,45,600</v>
      </c>
      <c r="B543" s="10" t="s">
        <v>65</v>
      </c>
      <c r="C543" s="10">
        <v>150</v>
      </c>
      <c r="D543" s="10" t="s">
        <v>63</v>
      </c>
      <c r="E543" s="10">
        <v>150</v>
      </c>
      <c r="H543" s="10">
        <v>1.5</v>
      </c>
      <c r="I543" s="10" t="s">
        <v>62</v>
      </c>
      <c r="J543" s="10">
        <v>750</v>
      </c>
      <c r="K543" s="10">
        <v>45</v>
      </c>
      <c r="L543" s="10">
        <v>600</v>
      </c>
      <c r="M543" s="1">
        <v>5.5999999999999988</v>
      </c>
    </row>
    <row r="544" spans="1:13" x14ac:dyDescent="0.25">
      <c r="A544" t="str">
        <f t="shared" si="8"/>
        <v>LVI,150,X,1.5,900,45,600</v>
      </c>
      <c r="B544" s="10" t="s">
        <v>65</v>
      </c>
      <c r="C544" s="10">
        <v>150</v>
      </c>
      <c r="D544" s="10" t="s">
        <v>63</v>
      </c>
      <c r="E544" s="10">
        <v>150</v>
      </c>
      <c r="H544" s="10">
        <v>1.5</v>
      </c>
      <c r="I544" s="10" t="s">
        <v>62</v>
      </c>
      <c r="J544" s="10">
        <v>900</v>
      </c>
      <c r="K544" s="10">
        <v>45</v>
      </c>
      <c r="L544" s="10">
        <v>600</v>
      </c>
      <c r="M544" s="1">
        <v>5.7999999999999989</v>
      </c>
    </row>
    <row r="545" spans="1:13" x14ac:dyDescent="0.25">
      <c r="A545" t="str">
        <f t="shared" si="8"/>
        <v>LVI,150,X,1.5,150,60,600</v>
      </c>
      <c r="B545" s="10" t="s">
        <v>65</v>
      </c>
      <c r="C545" s="10">
        <v>150</v>
      </c>
      <c r="D545" s="10" t="s">
        <v>63</v>
      </c>
      <c r="E545" s="10">
        <v>150</v>
      </c>
      <c r="H545" s="10">
        <v>1.5</v>
      </c>
      <c r="I545" s="10" t="s">
        <v>62</v>
      </c>
      <c r="J545" s="10">
        <v>150</v>
      </c>
      <c r="K545" s="10">
        <v>60</v>
      </c>
      <c r="L545" s="10">
        <v>600</v>
      </c>
      <c r="M545" s="1">
        <v>4.2</v>
      </c>
    </row>
    <row r="546" spans="1:13" x14ac:dyDescent="0.25">
      <c r="A546" t="str">
        <f t="shared" si="8"/>
        <v>LVI,150,X,1.5,300,60,600</v>
      </c>
      <c r="B546" s="10" t="s">
        <v>65</v>
      </c>
      <c r="C546" s="10">
        <v>150</v>
      </c>
      <c r="D546" s="10" t="s">
        <v>63</v>
      </c>
      <c r="E546" s="10">
        <v>150</v>
      </c>
      <c r="H546" s="10">
        <v>1.5</v>
      </c>
      <c r="I546" s="10" t="s">
        <v>62</v>
      </c>
      <c r="J546" s="10">
        <v>300</v>
      </c>
      <c r="K546" s="10">
        <v>60</v>
      </c>
      <c r="L546" s="10">
        <v>600</v>
      </c>
      <c r="M546" s="1">
        <v>4.5999999999999996</v>
      </c>
    </row>
    <row r="547" spans="1:13" x14ac:dyDescent="0.25">
      <c r="A547" t="str">
        <f t="shared" si="8"/>
        <v>LVI,150,X,1.5,450,60,600</v>
      </c>
      <c r="B547" s="10" t="s">
        <v>65</v>
      </c>
      <c r="C547" s="10">
        <v>150</v>
      </c>
      <c r="D547" s="10" t="s">
        <v>63</v>
      </c>
      <c r="E547" s="10">
        <v>150</v>
      </c>
      <c r="H547" s="10">
        <v>1.5</v>
      </c>
      <c r="I547" s="10" t="s">
        <v>62</v>
      </c>
      <c r="J547" s="10">
        <v>450</v>
      </c>
      <c r="K547" s="10">
        <v>60</v>
      </c>
      <c r="L547" s="10">
        <v>600</v>
      </c>
      <c r="M547" s="1">
        <v>4.7999999999999989</v>
      </c>
    </row>
    <row r="548" spans="1:13" x14ac:dyDescent="0.25">
      <c r="A548" t="str">
        <f t="shared" si="8"/>
        <v>LVI,150,X,1.5,600,60,600</v>
      </c>
      <c r="B548" s="10" t="s">
        <v>65</v>
      </c>
      <c r="C548" s="10">
        <v>150</v>
      </c>
      <c r="D548" s="10" t="s">
        <v>63</v>
      </c>
      <c r="E548" s="10">
        <v>150</v>
      </c>
      <c r="H548" s="10">
        <v>1.5</v>
      </c>
      <c r="I548" s="10" t="s">
        <v>62</v>
      </c>
      <c r="J548" s="10">
        <v>600</v>
      </c>
      <c r="K548" s="10">
        <v>60</v>
      </c>
      <c r="L548" s="10">
        <v>600</v>
      </c>
      <c r="M548" s="1">
        <v>5.2</v>
      </c>
    </row>
    <row r="549" spans="1:13" x14ac:dyDescent="0.25">
      <c r="A549" t="str">
        <f t="shared" si="8"/>
        <v>LVI,150,X,1.5,750,60,600</v>
      </c>
      <c r="B549" s="10" t="s">
        <v>65</v>
      </c>
      <c r="C549" s="10">
        <v>150</v>
      </c>
      <c r="D549" s="10" t="s">
        <v>63</v>
      </c>
      <c r="E549" s="10">
        <v>150</v>
      </c>
      <c r="H549" s="10">
        <v>1.5</v>
      </c>
      <c r="I549" s="10" t="s">
        <v>62</v>
      </c>
      <c r="J549" s="10">
        <v>750</v>
      </c>
      <c r="K549" s="10">
        <v>60</v>
      </c>
      <c r="L549" s="10">
        <v>600</v>
      </c>
      <c r="M549" s="1">
        <v>5.5999999999999988</v>
      </c>
    </row>
    <row r="550" spans="1:13" x14ac:dyDescent="0.25">
      <c r="A550" t="str">
        <f t="shared" si="8"/>
        <v>LVI,150,X,1.5,900,60,600</v>
      </c>
      <c r="B550" s="10" t="s">
        <v>65</v>
      </c>
      <c r="C550" s="10">
        <v>150</v>
      </c>
      <c r="D550" s="10" t="s">
        <v>63</v>
      </c>
      <c r="E550" s="10">
        <v>150</v>
      </c>
      <c r="H550" s="10">
        <v>1.5</v>
      </c>
      <c r="I550" s="10" t="s">
        <v>62</v>
      </c>
      <c r="J550" s="10">
        <v>900</v>
      </c>
      <c r="K550" s="10">
        <v>60</v>
      </c>
      <c r="L550" s="10">
        <v>600</v>
      </c>
      <c r="M550" s="1">
        <v>5.7999999999999989</v>
      </c>
    </row>
    <row r="551" spans="1:13" x14ac:dyDescent="0.25">
      <c r="A551" t="str">
        <f t="shared" si="8"/>
        <v>LVI,150,G,1.5,150,90,900</v>
      </c>
      <c r="B551" s="10" t="s">
        <v>65</v>
      </c>
      <c r="C551" s="10">
        <v>150</v>
      </c>
      <c r="D551" s="10" t="s">
        <v>59</v>
      </c>
      <c r="E551" s="10">
        <v>150</v>
      </c>
      <c r="H551" s="10">
        <v>1.5</v>
      </c>
      <c r="I551" s="10" t="s">
        <v>62</v>
      </c>
      <c r="J551" s="10">
        <v>150</v>
      </c>
      <c r="K551" s="10">
        <v>90</v>
      </c>
      <c r="L551" s="10">
        <v>900</v>
      </c>
      <c r="M551" s="1">
        <v>8.8000000000000007</v>
      </c>
    </row>
    <row r="552" spans="1:13" x14ac:dyDescent="0.25">
      <c r="A552" t="str">
        <f t="shared" si="8"/>
        <v>LVI,150,G,1.5,300,90,900</v>
      </c>
      <c r="B552" s="10" t="s">
        <v>65</v>
      </c>
      <c r="C552" s="10">
        <v>150</v>
      </c>
      <c r="D552" s="10" t="s">
        <v>59</v>
      </c>
      <c r="E552" s="10">
        <v>150</v>
      </c>
      <c r="H552" s="10">
        <v>1.5</v>
      </c>
      <c r="I552" s="10" t="s">
        <v>62</v>
      </c>
      <c r="J552" s="10">
        <v>300</v>
      </c>
      <c r="K552" s="10">
        <v>90</v>
      </c>
      <c r="L552" s="10">
        <v>900</v>
      </c>
      <c r="M552" s="1">
        <v>9.1999999999999993</v>
      </c>
    </row>
    <row r="553" spans="1:13" x14ac:dyDescent="0.25">
      <c r="A553" t="str">
        <f t="shared" si="8"/>
        <v>LVI,150,G,1.5,450,90,900</v>
      </c>
      <c r="B553" s="10" t="s">
        <v>65</v>
      </c>
      <c r="C553" s="10">
        <v>150</v>
      </c>
      <c r="D553" s="10" t="s">
        <v>59</v>
      </c>
      <c r="E553" s="10">
        <v>150</v>
      </c>
      <c r="H553" s="10">
        <v>1.5</v>
      </c>
      <c r="I553" s="10" t="s">
        <v>62</v>
      </c>
      <c r="J553" s="10">
        <v>450</v>
      </c>
      <c r="K553" s="10">
        <v>90</v>
      </c>
      <c r="L553" s="10">
        <v>900</v>
      </c>
      <c r="M553" s="1">
        <v>10</v>
      </c>
    </row>
    <row r="554" spans="1:13" x14ac:dyDescent="0.25">
      <c r="A554" t="str">
        <f t="shared" si="8"/>
        <v>LVI,150,G,1.5,600,90,900</v>
      </c>
      <c r="B554" s="10" t="s">
        <v>65</v>
      </c>
      <c r="C554" s="10">
        <v>150</v>
      </c>
      <c r="D554" s="10" t="s">
        <v>59</v>
      </c>
      <c r="E554" s="10">
        <v>150</v>
      </c>
      <c r="H554" s="10">
        <v>1.5</v>
      </c>
      <c r="I554" s="10" t="s">
        <v>62</v>
      </c>
      <c r="J554" s="10">
        <v>600</v>
      </c>
      <c r="K554" s="10">
        <v>90</v>
      </c>
      <c r="L554" s="10">
        <v>900</v>
      </c>
      <c r="M554" s="1">
        <v>10.8</v>
      </c>
    </row>
    <row r="555" spans="1:13" x14ac:dyDescent="0.25">
      <c r="A555" t="str">
        <f t="shared" si="8"/>
        <v>LVI,150,G,1.5,750,90,900</v>
      </c>
      <c r="B555" s="10" t="s">
        <v>65</v>
      </c>
      <c r="C555" s="10">
        <v>150</v>
      </c>
      <c r="D555" s="10" t="s">
        <v>59</v>
      </c>
      <c r="E555" s="10">
        <v>150</v>
      </c>
      <c r="H555" s="10">
        <v>1.5</v>
      </c>
      <c r="I555" s="10" t="s">
        <v>62</v>
      </c>
      <c r="J555" s="10">
        <v>750</v>
      </c>
      <c r="K555" s="10">
        <v>90</v>
      </c>
      <c r="L555" s="10">
        <v>900</v>
      </c>
      <c r="M555" s="1">
        <v>11.2</v>
      </c>
    </row>
    <row r="556" spans="1:13" x14ac:dyDescent="0.25">
      <c r="A556" t="str">
        <f t="shared" si="8"/>
        <v>LVI,150,G,1.5,900,90,900</v>
      </c>
      <c r="B556" s="10" t="s">
        <v>65</v>
      </c>
      <c r="C556" s="10">
        <v>150</v>
      </c>
      <c r="D556" s="10" t="s">
        <v>59</v>
      </c>
      <c r="E556" s="10">
        <v>150</v>
      </c>
      <c r="H556" s="10">
        <v>1.5</v>
      </c>
      <c r="I556" s="10" t="s">
        <v>62</v>
      </c>
      <c r="J556" s="10">
        <v>900</v>
      </c>
      <c r="K556" s="10">
        <v>90</v>
      </c>
      <c r="L556" s="10">
        <v>900</v>
      </c>
      <c r="M556" s="1">
        <v>12</v>
      </c>
    </row>
    <row r="557" spans="1:13" x14ac:dyDescent="0.25">
      <c r="A557" t="str">
        <f t="shared" si="8"/>
        <v>LVI,150,G,1.5,150,30,900</v>
      </c>
      <c r="B557" s="10" t="s">
        <v>65</v>
      </c>
      <c r="C557" s="10">
        <v>150</v>
      </c>
      <c r="D557" s="10" t="s">
        <v>59</v>
      </c>
      <c r="E557" s="10">
        <v>150</v>
      </c>
      <c r="H557" s="10">
        <v>1.5</v>
      </c>
      <c r="I557" s="10" t="s">
        <v>62</v>
      </c>
      <c r="J557" s="10">
        <v>150</v>
      </c>
      <c r="K557" s="10">
        <v>30</v>
      </c>
      <c r="L557" s="10">
        <v>900</v>
      </c>
      <c r="M557" s="1">
        <v>4.4000000000000004</v>
      </c>
    </row>
    <row r="558" spans="1:13" x14ac:dyDescent="0.25">
      <c r="A558" t="str">
        <f t="shared" si="8"/>
        <v>LVI,150,G,1.5,300,30,900</v>
      </c>
      <c r="B558" s="10" t="s">
        <v>65</v>
      </c>
      <c r="C558" s="10">
        <v>150</v>
      </c>
      <c r="D558" s="10" t="s">
        <v>59</v>
      </c>
      <c r="E558" s="10">
        <v>150</v>
      </c>
      <c r="H558" s="10">
        <v>1.5</v>
      </c>
      <c r="I558" s="10" t="s">
        <v>62</v>
      </c>
      <c r="J558" s="10">
        <v>300</v>
      </c>
      <c r="K558" s="10">
        <v>30</v>
      </c>
      <c r="L558" s="10">
        <v>900</v>
      </c>
      <c r="M558" s="1">
        <v>4.5999999999999996</v>
      </c>
    </row>
    <row r="559" spans="1:13" x14ac:dyDescent="0.25">
      <c r="A559" t="str">
        <f t="shared" si="8"/>
        <v>LVI,150,G,1.5,450,30,900</v>
      </c>
      <c r="B559" s="10" t="s">
        <v>65</v>
      </c>
      <c r="C559" s="10">
        <v>150</v>
      </c>
      <c r="D559" s="10" t="s">
        <v>59</v>
      </c>
      <c r="E559" s="10">
        <v>150</v>
      </c>
      <c r="H559" s="10">
        <v>1.5</v>
      </c>
      <c r="I559" s="10" t="s">
        <v>62</v>
      </c>
      <c r="J559" s="10">
        <v>450</v>
      </c>
      <c r="K559" s="10">
        <v>30</v>
      </c>
      <c r="L559" s="10">
        <v>900</v>
      </c>
      <c r="M559" s="1">
        <v>5</v>
      </c>
    </row>
    <row r="560" spans="1:13" x14ac:dyDescent="0.25">
      <c r="A560" t="str">
        <f t="shared" si="8"/>
        <v>LVI,150,G,1.5,600,30,900</v>
      </c>
      <c r="B560" s="10" t="s">
        <v>65</v>
      </c>
      <c r="C560" s="10">
        <v>150</v>
      </c>
      <c r="D560" s="10" t="s">
        <v>59</v>
      </c>
      <c r="E560" s="10">
        <v>150</v>
      </c>
      <c r="H560" s="10">
        <v>1.5</v>
      </c>
      <c r="I560" s="10" t="s">
        <v>62</v>
      </c>
      <c r="J560" s="10">
        <v>600</v>
      </c>
      <c r="K560" s="10">
        <v>30</v>
      </c>
      <c r="L560" s="10">
        <v>900</v>
      </c>
      <c r="M560" s="1">
        <v>5.4</v>
      </c>
    </row>
    <row r="561" spans="1:13" x14ac:dyDescent="0.25">
      <c r="A561" t="str">
        <f t="shared" si="8"/>
        <v>LVI,150,G,1.5,750,30,900</v>
      </c>
      <c r="B561" s="10" t="s">
        <v>65</v>
      </c>
      <c r="C561" s="10">
        <v>150</v>
      </c>
      <c r="D561" s="10" t="s">
        <v>59</v>
      </c>
      <c r="E561" s="10">
        <v>150</v>
      </c>
      <c r="H561" s="10">
        <v>1.5</v>
      </c>
      <c r="I561" s="10" t="s">
        <v>62</v>
      </c>
      <c r="J561" s="10">
        <v>750</v>
      </c>
      <c r="K561" s="10">
        <v>30</v>
      </c>
      <c r="L561" s="10">
        <v>900</v>
      </c>
      <c r="M561" s="1">
        <v>5.6</v>
      </c>
    </row>
    <row r="562" spans="1:13" x14ac:dyDescent="0.25">
      <c r="A562" t="str">
        <f t="shared" si="8"/>
        <v>LVI,150,G,1.5,900,30,900</v>
      </c>
      <c r="B562" s="10" t="s">
        <v>65</v>
      </c>
      <c r="C562" s="10">
        <v>150</v>
      </c>
      <c r="D562" s="10" t="s">
        <v>59</v>
      </c>
      <c r="E562" s="10">
        <v>150</v>
      </c>
      <c r="H562" s="10">
        <v>1.5</v>
      </c>
      <c r="I562" s="10" t="s">
        <v>62</v>
      </c>
      <c r="J562" s="10">
        <v>900</v>
      </c>
      <c r="K562" s="10">
        <v>30</v>
      </c>
      <c r="L562" s="10">
        <v>900</v>
      </c>
      <c r="M562" s="1">
        <v>6</v>
      </c>
    </row>
    <row r="563" spans="1:13" x14ac:dyDescent="0.25">
      <c r="A563" t="str">
        <f t="shared" si="8"/>
        <v>LVI,150,G,1.5,150,45,900</v>
      </c>
      <c r="B563" s="10" t="s">
        <v>65</v>
      </c>
      <c r="C563" s="10">
        <v>150</v>
      </c>
      <c r="D563" s="10" t="s">
        <v>59</v>
      </c>
      <c r="E563" s="10">
        <v>150</v>
      </c>
      <c r="H563" s="10">
        <v>1.5</v>
      </c>
      <c r="I563" s="10" t="s">
        <v>62</v>
      </c>
      <c r="J563" s="10">
        <v>150</v>
      </c>
      <c r="K563" s="10">
        <v>45</v>
      </c>
      <c r="L563" s="10">
        <v>900</v>
      </c>
      <c r="M563" s="1">
        <v>4.4000000000000004</v>
      </c>
    </row>
    <row r="564" spans="1:13" x14ac:dyDescent="0.25">
      <c r="A564" t="str">
        <f t="shared" si="8"/>
        <v>LVI,150,G,1.5,300,45,900</v>
      </c>
      <c r="B564" s="10" t="s">
        <v>65</v>
      </c>
      <c r="C564" s="10">
        <v>150</v>
      </c>
      <c r="D564" s="10" t="s">
        <v>59</v>
      </c>
      <c r="E564" s="10">
        <v>150</v>
      </c>
      <c r="H564" s="10">
        <v>1.5</v>
      </c>
      <c r="I564" s="10" t="s">
        <v>62</v>
      </c>
      <c r="J564" s="10">
        <v>300</v>
      </c>
      <c r="K564" s="10">
        <v>45</v>
      </c>
      <c r="L564" s="10">
        <v>900</v>
      </c>
      <c r="M564" s="1">
        <v>4.5999999999999996</v>
      </c>
    </row>
    <row r="565" spans="1:13" x14ac:dyDescent="0.25">
      <c r="A565" t="str">
        <f t="shared" si="8"/>
        <v>LVI,150,G,1.5,450,45,900</v>
      </c>
      <c r="B565" s="10" t="s">
        <v>65</v>
      </c>
      <c r="C565" s="10">
        <v>150</v>
      </c>
      <c r="D565" s="10" t="s">
        <v>59</v>
      </c>
      <c r="E565" s="10">
        <v>150</v>
      </c>
      <c r="H565" s="10">
        <v>1.5</v>
      </c>
      <c r="I565" s="10" t="s">
        <v>62</v>
      </c>
      <c r="J565" s="10">
        <v>450</v>
      </c>
      <c r="K565" s="10">
        <v>45</v>
      </c>
      <c r="L565" s="10">
        <v>900</v>
      </c>
      <c r="M565" s="1">
        <v>5</v>
      </c>
    </row>
    <row r="566" spans="1:13" x14ac:dyDescent="0.25">
      <c r="A566" t="str">
        <f t="shared" si="8"/>
        <v>LVI,150,G,1.5,600,45,900</v>
      </c>
      <c r="B566" s="10" t="s">
        <v>65</v>
      </c>
      <c r="C566" s="10">
        <v>150</v>
      </c>
      <c r="D566" s="10" t="s">
        <v>59</v>
      </c>
      <c r="E566" s="10">
        <v>150</v>
      </c>
      <c r="H566" s="10">
        <v>1.5</v>
      </c>
      <c r="I566" s="10" t="s">
        <v>62</v>
      </c>
      <c r="J566" s="10">
        <v>600</v>
      </c>
      <c r="K566" s="10">
        <v>45</v>
      </c>
      <c r="L566" s="10">
        <v>900</v>
      </c>
      <c r="M566" s="1">
        <v>5.4</v>
      </c>
    </row>
    <row r="567" spans="1:13" x14ac:dyDescent="0.25">
      <c r="A567" t="str">
        <f t="shared" si="8"/>
        <v>LVI,150,G,1.5,750,45,900</v>
      </c>
      <c r="B567" s="10" t="s">
        <v>65</v>
      </c>
      <c r="C567" s="10">
        <v>150</v>
      </c>
      <c r="D567" s="10" t="s">
        <v>59</v>
      </c>
      <c r="E567" s="10">
        <v>150</v>
      </c>
      <c r="H567" s="10">
        <v>1.5</v>
      </c>
      <c r="I567" s="10" t="s">
        <v>62</v>
      </c>
      <c r="J567" s="10">
        <v>750</v>
      </c>
      <c r="K567" s="10">
        <v>45</v>
      </c>
      <c r="L567" s="10">
        <v>900</v>
      </c>
      <c r="M567" s="1">
        <v>5.6</v>
      </c>
    </row>
    <row r="568" spans="1:13" x14ac:dyDescent="0.25">
      <c r="A568" t="str">
        <f t="shared" si="8"/>
        <v>LVI,150,G,1.5,900,45,900</v>
      </c>
      <c r="B568" s="10" t="s">
        <v>65</v>
      </c>
      <c r="C568" s="10">
        <v>150</v>
      </c>
      <c r="D568" s="10" t="s">
        <v>59</v>
      </c>
      <c r="E568" s="10">
        <v>150</v>
      </c>
      <c r="H568" s="10">
        <v>1.5</v>
      </c>
      <c r="I568" s="10" t="s">
        <v>62</v>
      </c>
      <c r="J568" s="10">
        <v>900</v>
      </c>
      <c r="K568" s="10">
        <v>45</v>
      </c>
      <c r="L568" s="10">
        <v>900</v>
      </c>
      <c r="M568" s="1">
        <v>6</v>
      </c>
    </row>
    <row r="569" spans="1:13" x14ac:dyDescent="0.25">
      <c r="A569" t="str">
        <f t="shared" si="8"/>
        <v>LVI,150,G,1.5,150,60,900</v>
      </c>
      <c r="B569" s="10" t="s">
        <v>65</v>
      </c>
      <c r="C569" s="10">
        <v>150</v>
      </c>
      <c r="D569" s="10" t="s">
        <v>59</v>
      </c>
      <c r="E569" s="10">
        <v>150</v>
      </c>
      <c r="H569" s="10">
        <v>1.5</v>
      </c>
      <c r="I569" s="10" t="s">
        <v>62</v>
      </c>
      <c r="J569" s="10">
        <v>150</v>
      </c>
      <c r="K569" s="10">
        <v>60</v>
      </c>
      <c r="L569" s="10">
        <v>900</v>
      </c>
      <c r="M569" s="1">
        <v>6.6000000000000005</v>
      </c>
    </row>
    <row r="570" spans="1:13" x14ac:dyDescent="0.25">
      <c r="A570" t="str">
        <f t="shared" si="8"/>
        <v>LVI,150,G,1.5,300,60,900</v>
      </c>
      <c r="B570" s="10" t="s">
        <v>65</v>
      </c>
      <c r="C570" s="10">
        <v>150</v>
      </c>
      <c r="D570" s="10" t="s">
        <v>59</v>
      </c>
      <c r="E570" s="10">
        <v>150</v>
      </c>
      <c r="H570" s="10">
        <v>1.5</v>
      </c>
      <c r="I570" s="10" t="s">
        <v>62</v>
      </c>
      <c r="J570" s="10">
        <v>300</v>
      </c>
      <c r="K570" s="10">
        <v>60</v>
      </c>
      <c r="L570" s="10">
        <v>900</v>
      </c>
      <c r="M570" s="1">
        <v>6.8999999999999995</v>
      </c>
    </row>
    <row r="571" spans="1:13" x14ac:dyDescent="0.25">
      <c r="A571" t="str">
        <f t="shared" si="8"/>
        <v>LVI,150,G,1.5,450,60,900</v>
      </c>
      <c r="B571" s="10" t="s">
        <v>65</v>
      </c>
      <c r="C571" s="10">
        <v>150</v>
      </c>
      <c r="D571" s="10" t="s">
        <v>59</v>
      </c>
      <c r="E571" s="10">
        <v>150</v>
      </c>
      <c r="H571" s="10">
        <v>1.5</v>
      </c>
      <c r="I571" s="10" t="s">
        <v>62</v>
      </c>
      <c r="J571" s="10">
        <v>450</v>
      </c>
      <c r="K571" s="10">
        <v>60</v>
      </c>
      <c r="L571" s="10">
        <v>900</v>
      </c>
      <c r="M571" s="1">
        <v>7.5</v>
      </c>
    </row>
    <row r="572" spans="1:13" x14ac:dyDescent="0.25">
      <c r="A572" t="str">
        <f t="shared" si="8"/>
        <v>LVI,150,G,1.5,600,60,900</v>
      </c>
      <c r="B572" s="10" t="s">
        <v>65</v>
      </c>
      <c r="C572" s="10">
        <v>150</v>
      </c>
      <c r="D572" s="10" t="s">
        <v>59</v>
      </c>
      <c r="E572" s="10">
        <v>150</v>
      </c>
      <c r="H572" s="10">
        <v>1.5</v>
      </c>
      <c r="I572" s="10" t="s">
        <v>62</v>
      </c>
      <c r="J572" s="10">
        <v>600</v>
      </c>
      <c r="K572" s="10">
        <v>60</v>
      </c>
      <c r="L572" s="10">
        <v>900</v>
      </c>
      <c r="M572" s="1">
        <v>8.1000000000000014</v>
      </c>
    </row>
    <row r="573" spans="1:13" x14ac:dyDescent="0.25">
      <c r="A573" t="str">
        <f t="shared" si="8"/>
        <v>LVI,150,G,1.5,750,60,900</v>
      </c>
      <c r="B573" s="10" t="s">
        <v>65</v>
      </c>
      <c r="C573" s="10">
        <v>150</v>
      </c>
      <c r="D573" s="10" t="s">
        <v>59</v>
      </c>
      <c r="E573" s="10">
        <v>150</v>
      </c>
      <c r="H573" s="10">
        <v>1.5</v>
      </c>
      <c r="I573" s="10" t="s">
        <v>62</v>
      </c>
      <c r="J573" s="10">
        <v>750</v>
      </c>
      <c r="K573" s="10">
        <v>60</v>
      </c>
      <c r="L573" s="10">
        <v>900</v>
      </c>
      <c r="M573" s="1">
        <v>8.3999999999999986</v>
      </c>
    </row>
    <row r="574" spans="1:13" x14ac:dyDescent="0.25">
      <c r="A574" t="str">
        <f t="shared" si="8"/>
        <v>LVI,150,G,1.5,900,60,900</v>
      </c>
      <c r="B574" s="10" t="s">
        <v>65</v>
      </c>
      <c r="C574" s="10">
        <v>150</v>
      </c>
      <c r="D574" s="10" t="s">
        <v>59</v>
      </c>
      <c r="E574" s="10">
        <v>150</v>
      </c>
      <c r="H574" s="10">
        <v>1.5</v>
      </c>
      <c r="I574" s="10" t="s">
        <v>62</v>
      </c>
      <c r="J574" s="10">
        <v>900</v>
      </c>
      <c r="K574" s="10">
        <v>60</v>
      </c>
      <c r="L574" s="10">
        <v>900</v>
      </c>
      <c r="M574" s="1">
        <v>9</v>
      </c>
    </row>
    <row r="575" spans="1:13" x14ac:dyDescent="0.25">
      <c r="A575" t="str">
        <f t="shared" si="8"/>
        <v>LVI,150,X,1.5,150,90,900</v>
      </c>
      <c r="B575" s="10" t="s">
        <v>65</v>
      </c>
      <c r="C575" s="10">
        <v>150</v>
      </c>
      <c r="D575" s="10" t="s">
        <v>63</v>
      </c>
      <c r="E575" s="10">
        <v>150</v>
      </c>
      <c r="H575" s="10">
        <v>1.5</v>
      </c>
      <c r="I575" s="10" t="s">
        <v>62</v>
      </c>
      <c r="J575" s="10">
        <v>150</v>
      </c>
      <c r="K575" s="10">
        <v>90</v>
      </c>
      <c r="L575" s="10">
        <v>900</v>
      </c>
      <c r="M575" s="1">
        <v>8.4</v>
      </c>
    </row>
    <row r="576" spans="1:13" x14ac:dyDescent="0.25">
      <c r="A576" t="str">
        <f t="shared" si="8"/>
        <v>LVI,150,X,1.5,300,90,900</v>
      </c>
      <c r="B576" s="10" t="s">
        <v>65</v>
      </c>
      <c r="C576" s="10">
        <v>150</v>
      </c>
      <c r="D576" s="10" t="s">
        <v>63</v>
      </c>
      <c r="E576" s="10">
        <v>150</v>
      </c>
      <c r="H576" s="10">
        <v>1.5</v>
      </c>
      <c r="I576" s="10" t="s">
        <v>62</v>
      </c>
      <c r="J576" s="10">
        <v>300</v>
      </c>
      <c r="K576" s="10">
        <v>90</v>
      </c>
      <c r="L576" s="10">
        <v>900</v>
      </c>
      <c r="M576" s="1">
        <v>9.1999999999999993</v>
      </c>
    </row>
    <row r="577" spans="1:13" x14ac:dyDescent="0.25">
      <c r="A577" t="str">
        <f t="shared" si="8"/>
        <v>LVI,150,X,1.5,450,90,900</v>
      </c>
      <c r="B577" s="10" t="s">
        <v>65</v>
      </c>
      <c r="C577" s="10">
        <v>150</v>
      </c>
      <c r="D577" s="10" t="s">
        <v>63</v>
      </c>
      <c r="E577" s="10">
        <v>150</v>
      </c>
      <c r="H577" s="10">
        <v>1.5</v>
      </c>
      <c r="I577" s="10" t="s">
        <v>62</v>
      </c>
      <c r="J577" s="10">
        <v>450</v>
      </c>
      <c r="K577" s="10">
        <v>90</v>
      </c>
      <c r="L577" s="10">
        <v>900</v>
      </c>
      <c r="M577" s="1">
        <v>9.6</v>
      </c>
    </row>
    <row r="578" spans="1:13" x14ac:dyDescent="0.25">
      <c r="A578" t="str">
        <f t="shared" si="8"/>
        <v>LVI,150,X,1.5,600,90,900</v>
      </c>
      <c r="B578" s="10" t="s">
        <v>65</v>
      </c>
      <c r="C578" s="10">
        <v>150</v>
      </c>
      <c r="D578" s="10" t="s">
        <v>63</v>
      </c>
      <c r="E578" s="10">
        <v>150</v>
      </c>
      <c r="H578" s="10">
        <v>1.5</v>
      </c>
      <c r="I578" s="10" t="s">
        <v>62</v>
      </c>
      <c r="J578" s="10">
        <v>600</v>
      </c>
      <c r="K578" s="10">
        <v>90</v>
      </c>
      <c r="L578" s="10">
        <v>900</v>
      </c>
      <c r="M578" s="1">
        <v>10.4</v>
      </c>
    </row>
    <row r="579" spans="1:13" x14ac:dyDescent="0.25">
      <c r="A579" t="str">
        <f t="shared" si="8"/>
        <v>LVI,150,X,1.5,750,90,900</v>
      </c>
      <c r="B579" s="10" t="s">
        <v>65</v>
      </c>
      <c r="C579" s="10">
        <v>150</v>
      </c>
      <c r="D579" s="10" t="s">
        <v>63</v>
      </c>
      <c r="E579" s="10">
        <v>150</v>
      </c>
      <c r="H579" s="10">
        <v>1.5</v>
      </c>
      <c r="I579" s="10" t="s">
        <v>62</v>
      </c>
      <c r="J579" s="10">
        <v>750</v>
      </c>
      <c r="K579" s="10">
        <v>90</v>
      </c>
      <c r="L579" s="10">
        <v>900</v>
      </c>
      <c r="M579" s="1">
        <v>11.2</v>
      </c>
    </row>
    <row r="580" spans="1:13" x14ac:dyDescent="0.25">
      <c r="A580" t="str">
        <f t="shared" si="8"/>
        <v>LVI,150,X,1.5,900,90,900</v>
      </c>
      <c r="B580" s="10" t="s">
        <v>65</v>
      </c>
      <c r="C580" s="10">
        <v>150</v>
      </c>
      <c r="D580" s="10" t="s">
        <v>63</v>
      </c>
      <c r="E580" s="10">
        <v>150</v>
      </c>
      <c r="H580" s="10">
        <v>1.5</v>
      </c>
      <c r="I580" s="10" t="s">
        <v>62</v>
      </c>
      <c r="J580" s="10">
        <v>900</v>
      </c>
      <c r="K580" s="10">
        <v>90</v>
      </c>
      <c r="L580" s="10">
        <v>900</v>
      </c>
      <c r="M580" s="1">
        <v>11.6</v>
      </c>
    </row>
    <row r="581" spans="1:13" x14ac:dyDescent="0.25">
      <c r="A581" t="str">
        <f t="shared" si="8"/>
        <v>LVI,150,X,1.5,150,30,900</v>
      </c>
      <c r="B581" s="10" t="s">
        <v>65</v>
      </c>
      <c r="C581" s="10">
        <v>150</v>
      </c>
      <c r="D581" s="10" t="s">
        <v>63</v>
      </c>
      <c r="E581" s="10">
        <v>150</v>
      </c>
      <c r="H581" s="10">
        <v>1.5</v>
      </c>
      <c r="I581" s="10" t="s">
        <v>62</v>
      </c>
      <c r="J581" s="10">
        <v>150</v>
      </c>
      <c r="K581" s="10">
        <v>30</v>
      </c>
      <c r="L581" s="10">
        <v>900</v>
      </c>
      <c r="M581" s="1">
        <v>4.2</v>
      </c>
    </row>
    <row r="582" spans="1:13" x14ac:dyDescent="0.25">
      <c r="A582" t="str">
        <f t="shared" ref="A582:A645" si="9">CONCATENATE(B582,",",C582,",",D582,",",H582,",",J582,",",K582,",",L582)</f>
        <v>LVI,150,X,1.5,300,30,900</v>
      </c>
      <c r="B582" s="10" t="s">
        <v>65</v>
      </c>
      <c r="C582" s="10">
        <v>150</v>
      </c>
      <c r="D582" s="10" t="s">
        <v>63</v>
      </c>
      <c r="E582" s="10">
        <v>150</v>
      </c>
      <c r="H582" s="10">
        <v>1.5</v>
      </c>
      <c r="I582" s="10" t="s">
        <v>62</v>
      </c>
      <c r="J582" s="10">
        <v>300</v>
      </c>
      <c r="K582" s="10">
        <v>30</v>
      </c>
      <c r="L582" s="10">
        <v>900</v>
      </c>
      <c r="M582" s="1">
        <v>9.1999999999999993</v>
      </c>
    </row>
    <row r="583" spans="1:13" x14ac:dyDescent="0.25">
      <c r="A583" t="str">
        <f t="shared" si="9"/>
        <v>LVI,150,X,1.5,450,30,900</v>
      </c>
      <c r="B583" s="10" t="s">
        <v>65</v>
      </c>
      <c r="C583" s="10">
        <v>150</v>
      </c>
      <c r="D583" s="10" t="s">
        <v>63</v>
      </c>
      <c r="E583" s="10">
        <v>150</v>
      </c>
      <c r="H583" s="10">
        <v>1.5</v>
      </c>
      <c r="I583" s="10" t="s">
        <v>62</v>
      </c>
      <c r="J583" s="10">
        <v>450</v>
      </c>
      <c r="K583" s="10">
        <v>30</v>
      </c>
      <c r="L583" s="10">
        <v>900</v>
      </c>
      <c r="M583" s="1">
        <v>9.1999999999999993</v>
      </c>
    </row>
    <row r="584" spans="1:13" x14ac:dyDescent="0.25">
      <c r="A584" t="str">
        <f t="shared" si="9"/>
        <v>LVI,150,X,1.5,600,30,900</v>
      </c>
      <c r="B584" s="10" t="s">
        <v>65</v>
      </c>
      <c r="C584" s="10">
        <v>150</v>
      </c>
      <c r="D584" s="10" t="s">
        <v>63</v>
      </c>
      <c r="E584" s="10">
        <v>150</v>
      </c>
      <c r="H584" s="10">
        <v>1.5</v>
      </c>
      <c r="I584" s="10" t="s">
        <v>62</v>
      </c>
      <c r="J584" s="10">
        <v>600</v>
      </c>
      <c r="K584" s="10">
        <v>30</v>
      </c>
      <c r="L584" s="10">
        <v>900</v>
      </c>
      <c r="M584" s="1">
        <v>9.1999999999999993</v>
      </c>
    </row>
    <row r="585" spans="1:13" x14ac:dyDescent="0.25">
      <c r="A585" t="str">
        <f t="shared" si="9"/>
        <v>LVI,150,X,1.5,750,30,900</v>
      </c>
      <c r="B585" s="10" t="s">
        <v>65</v>
      </c>
      <c r="C585" s="10">
        <v>150</v>
      </c>
      <c r="D585" s="10" t="s">
        <v>63</v>
      </c>
      <c r="E585" s="10">
        <v>150</v>
      </c>
      <c r="H585" s="10">
        <v>1.5</v>
      </c>
      <c r="I585" s="10" t="s">
        <v>62</v>
      </c>
      <c r="J585" s="10">
        <v>750</v>
      </c>
      <c r="K585" s="10">
        <v>30</v>
      </c>
      <c r="L585" s="10">
        <v>900</v>
      </c>
      <c r="M585" s="1">
        <v>9.1999999999999993</v>
      </c>
    </row>
    <row r="586" spans="1:13" x14ac:dyDescent="0.25">
      <c r="A586" t="str">
        <f t="shared" si="9"/>
        <v>LVI,150,X,1.5,900,30,900</v>
      </c>
      <c r="B586" s="10" t="s">
        <v>65</v>
      </c>
      <c r="C586" s="10">
        <v>150</v>
      </c>
      <c r="D586" s="10" t="s">
        <v>63</v>
      </c>
      <c r="E586" s="10">
        <v>150</v>
      </c>
      <c r="H586" s="10">
        <v>1.5</v>
      </c>
      <c r="I586" s="10" t="s">
        <v>62</v>
      </c>
      <c r="J586" s="10">
        <v>900</v>
      </c>
      <c r="K586" s="10">
        <v>30</v>
      </c>
      <c r="L586" s="10">
        <v>900</v>
      </c>
      <c r="M586" s="1">
        <v>9.1999999999999993</v>
      </c>
    </row>
    <row r="587" spans="1:13" x14ac:dyDescent="0.25">
      <c r="A587" t="str">
        <f t="shared" si="9"/>
        <v>LVI,150,X,1.5,150,45,900</v>
      </c>
      <c r="B587" s="10" t="s">
        <v>65</v>
      </c>
      <c r="C587" s="10">
        <v>150</v>
      </c>
      <c r="D587" s="10" t="s">
        <v>63</v>
      </c>
      <c r="E587" s="10">
        <v>150</v>
      </c>
      <c r="H587" s="10">
        <v>1.5</v>
      </c>
      <c r="I587" s="10" t="s">
        <v>62</v>
      </c>
      <c r="J587" s="10">
        <v>150</v>
      </c>
      <c r="K587" s="10">
        <v>45</v>
      </c>
      <c r="L587" s="10">
        <v>900</v>
      </c>
      <c r="M587" s="1">
        <v>4.2</v>
      </c>
    </row>
    <row r="588" spans="1:13" x14ac:dyDescent="0.25">
      <c r="A588" t="str">
        <f t="shared" si="9"/>
        <v>LVI,150,X,1.5,300,45,900</v>
      </c>
      <c r="B588" s="10" t="s">
        <v>65</v>
      </c>
      <c r="C588" s="10">
        <v>150</v>
      </c>
      <c r="D588" s="10" t="s">
        <v>63</v>
      </c>
      <c r="E588" s="10">
        <v>150</v>
      </c>
      <c r="H588" s="10">
        <v>1.5</v>
      </c>
      <c r="I588" s="10" t="s">
        <v>62</v>
      </c>
      <c r="J588" s="10">
        <v>300</v>
      </c>
      <c r="K588" s="10">
        <v>45</v>
      </c>
      <c r="L588" s="10">
        <v>900</v>
      </c>
      <c r="M588" s="1">
        <v>4.5999999999999996</v>
      </c>
    </row>
    <row r="589" spans="1:13" x14ac:dyDescent="0.25">
      <c r="A589" t="str">
        <f t="shared" si="9"/>
        <v>LVI,150,X,1.5,450,45,900</v>
      </c>
      <c r="B589" s="10" t="s">
        <v>65</v>
      </c>
      <c r="C589" s="10">
        <v>150</v>
      </c>
      <c r="D589" s="10" t="s">
        <v>63</v>
      </c>
      <c r="E589" s="10">
        <v>150</v>
      </c>
      <c r="H589" s="10">
        <v>1.5</v>
      </c>
      <c r="I589" s="10" t="s">
        <v>62</v>
      </c>
      <c r="J589" s="10">
        <v>450</v>
      </c>
      <c r="K589" s="10">
        <v>45</v>
      </c>
      <c r="L589" s="10">
        <v>900</v>
      </c>
      <c r="M589" s="1">
        <v>4.8</v>
      </c>
    </row>
    <row r="590" spans="1:13" x14ac:dyDescent="0.25">
      <c r="A590" t="str">
        <f t="shared" si="9"/>
        <v>LVI,150,X,1.5,600,45,900</v>
      </c>
      <c r="B590" s="10" t="s">
        <v>65</v>
      </c>
      <c r="C590" s="10">
        <v>150</v>
      </c>
      <c r="D590" s="10" t="s">
        <v>63</v>
      </c>
      <c r="E590" s="10">
        <v>150</v>
      </c>
      <c r="H590" s="10">
        <v>1.5</v>
      </c>
      <c r="I590" s="10" t="s">
        <v>62</v>
      </c>
      <c r="J590" s="10">
        <v>600</v>
      </c>
      <c r="K590" s="10">
        <v>45</v>
      </c>
      <c r="L590" s="10">
        <v>900</v>
      </c>
      <c r="M590" s="1">
        <v>5.2</v>
      </c>
    </row>
    <row r="591" spans="1:13" x14ac:dyDescent="0.25">
      <c r="A591" t="str">
        <f t="shared" si="9"/>
        <v>LVI,150,X,1.5,750,45,900</v>
      </c>
      <c r="B591" s="10" t="s">
        <v>65</v>
      </c>
      <c r="C591" s="10">
        <v>150</v>
      </c>
      <c r="D591" s="10" t="s">
        <v>63</v>
      </c>
      <c r="E591" s="10">
        <v>150</v>
      </c>
      <c r="H591" s="10">
        <v>1.5</v>
      </c>
      <c r="I591" s="10" t="s">
        <v>62</v>
      </c>
      <c r="J591" s="10">
        <v>750</v>
      </c>
      <c r="K591" s="10">
        <v>45</v>
      </c>
      <c r="L591" s="10">
        <v>900</v>
      </c>
      <c r="M591" s="1">
        <v>5.6</v>
      </c>
    </row>
    <row r="592" spans="1:13" x14ac:dyDescent="0.25">
      <c r="A592" t="str">
        <f t="shared" si="9"/>
        <v>LVI,150,X,1.5,900,45,900</v>
      </c>
      <c r="B592" s="10" t="s">
        <v>65</v>
      </c>
      <c r="C592" s="10">
        <v>150</v>
      </c>
      <c r="D592" s="10" t="s">
        <v>63</v>
      </c>
      <c r="E592" s="10">
        <v>150</v>
      </c>
      <c r="H592" s="10">
        <v>1.5</v>
      </c>
      <c r="I592" s="10" t="s">
        <v>62</v>
      </c>
      <c r="J592" s="10">
        <v>900</v>
      </c>
      <c r="K592" s="10">
        <v>45</v>
      </c>
      <c r="L592" s="10">
        <v>900</v>
      </c>
      <c r="M592" s="1">
        <v>5.8</v>
      </c>
    </row>
    <row r="593" spans="1:13" x14ac:dyDescent="0.25">
      <c r="A593" t="str">
        <f t="shared" si="9"/>
        <v>LVI,150,X,1.5,150,60,900</v>
      </c>
      <c r="B593" s="10" t="s">
        <v>65</v>
      </c>
      <c r="C593" s="10">
        <v>150</v>
      </c>
      <c r="D593" s="10" t="s">
        <v>63</v>
      </c>
      <c r="E593" s="10">
        <v>150</v>
      </c>
      <c r="H593" s="10">
        <v>1.5</v>
      </c>
      <c r="I593" s="10" t="s">
        <v>62</v>
      </c>
      <c r="J593" s="10">
        <v>150</v>
      </c>
      <c r="K593" s="10">
        <v>60</v>
      </c>
      <c r="L593" s="10">
        <v>900</v>
      </c>
      <c r="M593" s="1">
        <v>6.3000000000000007</v>
      </c>
    </row>
    <row r="594" spans="1:13" x14ac:dyDescent="0.25">
      <c r="A594" t="str">
        <f t="shared" si="9"/>
        <v>LVI,150,X,1.5,300,60,900</v>
      </c>
      <c r="B594" s="10" t="s">
        <v>65</v>
      </c>
      <c r="C594" s="10">
        <v>150</v>
      </c>
      <c r="D594" s="10" t="s">
        <v>63</v>
      </c>
      <c r="E594" s="10">
        <v>150</v>
      </c>
      <c r="H594" s="10">
        <v>1.5</v>
      </c>
      <c r="I594" s="10" t="s">
        <v>62</v>
      </c>
      <c r="J594" s="10">
        <v>300</v>
      </c>
      <c r="K594" s="10">
        <v>60</v>
      </c>
      <c r="L594" s="10">
        <v>900</v>
      </c>
      <c r="M594" s="1">
        <v>6.8999999999999995</v>
      </c>
    </row>
    <row r="595" spans="1:13" x14ac:dyDescent="0.25">
      <c r="A595" t="str">
        <f t="shared" si="9"/>
        <v>LVI,150,X,1.5,450,60,900</v>
      </c>
      <c r="B595" s="10" t="s">
        <v>65</v>
      </c>
      <c r="C595" s="10">
        <v>150</v>
      </c>
      <c r="D595" s="10" t="s">
        <v>63</v>
      </c>
      <c r="E595" s="10">
        <v>150</v>
      </c>
      <c r="H595" s="10">
        <v>1.5</v>
      </c>
      <c r="I595" s="10" t="s">
        <v>62</v>
      </c>
      <c r="J595" s="10">
        <v>450</v>
      </c>
      <c r="K595" s="10">
        <v>60</v>
      </c>
      <c r="L595" s="10">
        <v>900</v>
      </c>
      <c r="M595" s="1">
        <v>7.1999999999999993</v>
      </c>
    </row>
    <row r="596" spans="1:13" x14ac:dyDescent="0.25">
      <c r="A596" t="str">
        <f t="shared" si="9"/>
        <v>LVI,150,X,1.5,600,60,900</v>
      </c>
      <c r="B596" s="10" t="s">
        <v>65</v>
      </c>
      <c r="C596" s="10">
        <v>150</v>
      </c>
      <c r="D596" s="10" t="s">
        <v>63</v>
      </c>
      <c r="E596" s="10">
        <v>150</v>
      </c>
      <c r="H596" s="10">
        <v>1.5</v>
      </c>
      <c r="I596" s="10" t="s">
        <v>62</v>
      </c>
      <c r="J596" s="10">
        <v>600</v>
      </c>
      <c r="K596" s="10">
        <v>60</v>
      </c>
      <c r="L596" s="10">
        <v>900</v>
      </c>
      <c r="M596" s="1">
        <v>7.8000000000000007</v>
      </c>
    </row>
    <row r="597" spans="1:13" x14ac:dyDescent="0.25">
      <c r="A597" t="str">
        <f t="shared" si="9"/>
        <v>LVI,150,X,1.5,750,60,900</v>
      </c>
      <c r="B597" s="10" t="s">
        <v>65</v>
      </c>
      <c r="C597" s="10">
        <v>150</v>
      </c>
      <c r="D597" s="10" t="s">
        <v>63</v>
      </c>
      <c r="E597" s="10">
        <v>150</v>
      </c>
      <c r="H597" s="10">
        <v>1.5</v>
      </c>
      <c r="I597" s="10" t="s">
        <v>62</v>
      </c>
      <c r="J597" s="10">
        <v>750</v>
      </c>
      <c r="K597" s="10">
        <v>60</v>
      </c>
      <c r="L597" s="10">
        <v>900</v>
      </c>
      <c r="M597" s="1">
        <v>8.3999999999999986</v>
      </c>
    </row>
    <row r="598" spans="1:13" x14ac:dyDescent="0.25">
      <c r="A598" t="str">
        <f t="shared" si="9"/>
        <v>LVI,150,X,1.5,900,60,900</v>
      </c>
      <c r="B598" s="10" t="s">
        <v>65</v>
      </c>
      <c r="C598" s="10">
        <v>150</v>
      </c>
      <c r="D598" s="10" t="s">
        <v>63</v>
      </c>
      <c r="E598" s="10">
        <v>150</v>
      </c>
      <c r="H598" s="10">
        <v>1.5</v>
      </c>
      <c r="I598" s="10" t="s">
        <v>62</v>
      </c>
      <c r="J598" s="10">
        <v>900</v>
      </c>
      <c r="K598" s="10">
        <v>60</v>
      </c>
      <c r="L598" s="10">
        <v>900</v>
      </c>
      <c r="M598" s="1">
        <f t="shared" ref="M598" si="10">0.5*M580</f>
        <v>5.8</v>
      </c>
    </row>
    <row r="599" spans="1:13" x14ac:dyDescent="0.25">
      <c r="A599" t="str">
        <f t="shared" si="9"/>
        <v>LVI,150,G,1.5,150,90,1200</v>
      </c>
      <c r="B599" s="10" t="s">
        <v>65</v>
      </c>
      <c r="C599" s="10">
        <v>150</v>
      </c>
      <c r="D599" s="10" t="s">
        <v>59</v>
      </c>
      <c r="E599" s="10">
        <v>150</v>
      </c>
      <c r="H599" s="10">
        <v>1.5</v>
      </c>
      <c r="I599" s="10" t="s">
        <v>62</v>
      </c>
      <c r="J599" s="10">
        <v>150</v>
      </c>
      <c r="K599" s="10">
        <v>90</v>
      </c>
      <c r="L599" s="10">
        <v>1200</v>
      </c>
      <c r="M599" s="1">
        <v>13.200000000000001</v>
      </c>
    </row>
    <row r="600" spans="1:13" x14ac:dyDescent="0.25">
      <c r="A600" t="str">
        <f t="shared" si="9"/>
        <v>LVI,150,G,1.5,300,90,1200</v>
      </c>
      <c r="B600" s="10" t="s">
        <v>65</v>
      </c>
      <c r="C600" s="10">
        <v>150</v>
      </c>
      <c r="D600" s="10" t="s">
        <v>59</v>
      </c>
      <c r="E600" s="10">
        <v>150</v>
      </c>
      <c r="H600" s="10">
        <v>1.5</v>
      </c>
      <c r="I600" s="10" t="s">
        <v>62</v>
      </c>
      <c r="J600" s="10">
        <v>300</v>
      </c>
      <c r="K600" s="10">
        <v>90</v>
      </c>
      <c r="L600" s="10">
        <v>1200</v>
      </c>
      <c r="M600" s="1">
        <v>13.799999999999999</v>
      </c>
    </row>
    <row r="601" spans="1:13" x14ac:dyDescent="0.25">
      <c r="A601" t="str">
        <f t="shared" si="9"/>
        <v>LVI,150,G,1.5,450,90,1200</v>
      </c>
      <c r="B601" s="10" t="s">
        <v>65</v>
      </c>
      <c r="C601" s="10">
        <v>150</v>
      </c>
      <c r="D601" s="10" t="s">
        <v>59</v>
      </c>
      <c r="E601" s="10">
        <v>150</v>
      </c>
      <c r="H601" s="10">
        <v>1.5</v>
      </c>
      <c r="I601" s="10" t="s">
        <v>62</v>
      </c>
      <c r="J601" s="10">
        <v>450</v>
      </c>
      <c r="K601" s="10">
        <v>90</v>
      </c>
      <c r="L601" s="10">
        <v>1200</v>
      </c>
      <c r="M601" s="1">
        <v>15</v>
      </c>
    </row>
    <row r="602" spans="1:13" x14ac:dyDescent="0.25">
      <c r="A602" t="str">
        <f t="shared" si="9"/>
        <v>LVI,150,G,1.5,600,90,1200</v>
      </c>
      <c r="B602" s="10" t="s">
        <v>65</v>
      </c>
      <c r="C602" s="10">
        <v>150</v>
      </c>
      <c r="D602" s="10" t="s">
        <v>59</v>
      </c>
      <c r="E602" s="10">
        <v>150</v>
      </c>
      <c r="H602" s="10">
        <v>1.5</v>
      </c>
      <c r="I602" s="10" t="s">
        <v>62</v>
      </c>
      <c r="J602" s="10">
        <v>600</v>
      </c>
      <c r="K602" s="10">
        <v>90</v>
      </c>
      <c r="L602" s="10">
        <v>1200</v>
      </c>
      <c r="M602" s="1">
        <v>16.200000000000003</v>
      </c>
    </row>
    <row r="603" spans="1:13" x14ac:dyDescent="0.25">
      <c r="A603" t="str">
        <f t="shared" si="9"/>
        <v>LVI,150,G,1.5,750,90,1200</v>
      </c>
      <c r="B603" s="10" t="s">
        <v>65</v>
      </c>
      <c r="C603" s="10">
        <v>150</v>
      </c>
      <c r="D603" s="10" t="s">
        <v>59</v>
      </c>
      <c r="E603" s="10">
        <v>150</v>
      </c>
      <c r="H603" s="10">
        <v>1.5</v>
      </c>
      <c r="I603" s="10" t="s">
        <v>62</v>
      </c>
      <c r="J603" s="10">
        <v>750</v>
      </c>
      <c r="K603" s="10">
        <v>90</v>
      </c>
      <c r="L603" s="10">
        <v>1200</v>
      </c>
      <c r="M603" s="1">
        <v>16.799999999999997</v>
      </c>
    </row>
    <row r="604" spans="1:13" x14ac:dyDescent="0.25">
      <c r="A604" t="str">
        <f t="shared" si="9"/>
        <v>LVI,150,G,1.5,900,90,1200</v>
      </c>
      <c r="B604" s="10" t="s">
        <v>65</v>
      </c>
      <c r="C604" s="10">
        <v>150</v>
      </c>
      <c r="D604" s="10" t="s">
        <v>59</v>
      </c>
      <c r="E604" s="10">
        <v>150</v>
      </c>
      <c r="H604" s="10">
        <v>1.5</v>
      </c>
      <c r="I604" s="10" t="s">
        <v>62</v>
      </c>
      <c r="J604" s="10">
        <v>900</v>
      </c>
      <c r="K604" s="10">
        <v>90</v>
      </c>
      <c r="L604" s="10">
        <v>1200</v>
      </c>
      <c r="M604" s="1">
        <v>18</v>
      </c>
    </row>
    <row r="605" spans="1:13" x14ac:dyDescent="0.25">
      <c r="A605" t="str">
        <f t="shared" si="9"/>
        <v>LVI,150,X,1.5,150,90,1200</v>
      </c>
      <c r="B605" s="10" t="s">
        <v>65</v>
      </c>
      <c r="C605" s="10">
        <v>150</v>
      </c>
      <c r="D605" s="10" t="s">
        <v>63</v>
      </c>
      <c r="E605" s="10">
        <v>150</v>
      </c>
      <c r="H605" s="10">
        <v>1.5</v>
      </c>
      <c r="I605" s="10" t="s">
        <v>62</v>
      </c>
      <c r="J605" s="10">
        <v>150</v>
      </c>
      <c r="K605" s="10">
        <v>90</v>
      </c>
      <c r="L605" s="10">
        <v>1200</v>
      </c>
      <c r="M605" s="1">
        <v>12.600000000000001</v>
      </c>
    </row>
    <row r="606" spans="1:13" x14ac:dyDescent="0.25">
      <c r="A606" t="str">
        <f t="shared" si="9"/>
        <v>LVI,150,X,1.5,300,90,1200</v>
      </c>
      <c r="B606" s="10" t="s">
        <v>65</v>
      </c>
      <c r="C606" s="10">
        <v>150</v>
      </c>
      <c r="D606" s="10" t="s">
        <v>63</v>
      </c>
      <c r="E606" s="10">
        <v>150</v>
      </c>
      <c r="H606" s="10">
        <v>1.5</v>
      </c>
      <c r="I606" s="10" t="s">
        <v>62</v>
      </c>
      <c r="J606" s="10">
        <v>300</v>
      </c>
      <c r="K606" s="10">
        <v>90</v>
      </c>
      <c r="L606" s="10">
        <v>1200</v>
      </c>
      <c r="M606" s="1">
        <v>13.799999999999999</v>
      </c>
    </row>
    <row r="607" spans="1:13" x14ac:dyDescent="0.25">
      <c r="A607" t="str">
        <f t="shared" si="9"/>
        <v>LVI,150,X,1.5,450,90,1200</v>
      </c>
      <c r="B607" s="10" t="s">
        <v>65</v>
      </c>
      <c r="C607" s="10">
        <v>150</v>
      </c>
      <c r="D607" s="10" t="s">
        <v>63</v>
      </c>
      <c r="E607" s="10">
        <v>150</v>
      </c>
      <c r="H607" s="10">
        <v>1.5</v>
      </c>
      <c r="I607" s="10" t="s">
        <v>62</v>
      </c>
      <c r="J607" s="10">
        <v>450</v>
      </c>
      <c r="K607" s="10">
        <v>90</v>
      </c>
      <c r="L607" s="10">
        <v>1200</v>
      </c>
      <c r="M607" s="1">
        <v>14.399999999999999</v>
      </c>
    </row>
    <row r="608" spans="1:13" x14ac:dyDescent="0.25">
      <c r="A608" t="str">
        <f t="shared" si="9"/>
        <v>LVI,150,X,1.5,600,90,1200</v>
      </c>
      <c r="B608" s="10" t="s">
        <v>65</v>
      </c>
      <c r="C608" s="10">
        <v>150</v>
      </c>
      <c r="D608" s="10" t="s">
        <v>63</v>
      </c>
      <c r="E608" s="10">
        <v>150</v>
      </c>
      <c r="H608" s="10">
        <v>1.5</v>
      </c>
      <c r="I608" s="10" t="s">
        <v>62</v>
      </c>
      <c r="J608" s="10">
        <v>600</v>
      </c>
      <c r="K608" s="10">
        <v>90</v>
      </c>
      <c r="L608" s="10">
        <v>1200</v>
      </c>
      <c r="M608" s="1">
        <v>15.600000000000001</v>
      </c>
    </row>
    <row r="609" spans="1:13" x14ac:dyDescent="0.25">
      <c r="A609" t="str">
        <f t="shared" si="9"/>
        <v>LVI,150,X,1.5,750,90,1200</v>
      </c>
      <c r="B609" s="10" t="s">
        <v>65</v>
      </c>
      <c r="C609" s="10">
        <v>150</v>
      </c>
      <c r="D609" s="10" t="s">
        <v>63</v>
      </c>
      <c r="E609" s="10">
        <v>150</v>
      </c>
      <c r="H609" s="10">
        <v>1.5</v>
      </c>
      <c r="I609" s="10" t="s">
        <v>62</v>
      </c>
      <c r="J609" s="10">
        <v>750</v>
      </c>
      <c r="K609" s="10">
        <v>90</v>
      </c>
      <c r="L609" s="10">
        <v>1200</v>
      </c>
      <c r="M609" s="1">
        <v>16.799999999999997</v>
      </c>
    </row>
    <row r="610" spans="1:13" x14ac:dyDescent="0.25">
      <c r="A610" t="str">
        <f t="shared" si="9"/>
        <v>LVI,150,X,1.5,900,90,1200</v>
      </c>
      <c r="B610" s="10" t="s">
        <v>65</v>
      </c>
      <c r="C610" s="10">
        <v>150</v>
      </c>
      <c r="D610" s="10" t="s">
        <v>63</v>
      </c>
      <c r="E610" s="10">
        <v>150</v>
      </c>
      <c r="H610" s="10">
        <v>1.5</v>
      </c>
      <c r="I610" s="10" t="s">
        <v>62</v>
      </c>
      <c r="J610" s="10">
        <v>900</v>
      </c>
      <c r="K610" s="10">
        <v>90</v>
      </c>
      <c r="L610" s="10">
        <v>1200</v>
      </c>
      <c r="M610" s="1">
        <v>17.399999999999999</v>
      </c>
    </row>
    <row r="611" spans="1:13" x14ac:dyDescent="0.25">
      <c r="A611" t="str">
        <f t="shared" si="9"/>
        <v>LVO,100,G,1.5,150,90,600</v>
      </c>
      <c r="B611" s="10" t="s">
        <v>66</v>
      </c>
      <c r="C611" s="10">
        <v>100</v>
      </c>
      <c r="D611" s="10" t="s">
        <v>59</v>
      </c>
      <c r="E611" s="10">
        <v>150</v>
      </c>
      <c r="H611" s="10">
        <v>1.5</v>
      </c>
      <c r="I611" s="10" t="s">
        <v>62</v>
      </c>
      <c r="J611" s="10">
        <v>150</v>
      </c>
      <c r="K611" s="10">
        <v>90</v>
      </c>
      <c r="L611" s="10">
        <v>600</v>
      </c>
      <c r="M611" s="1">
        <v>4.8000000000000007</v>
      </c>
    </row>
    <row r="612" spans="1:13" x14ac:dyDescent="0.25">
      <c r="A612" t="str">
        <f t="shared" si="9"/>
        <v>LVO,100,G,1.5,300,90,600</v>
      </c>
      <c r="B612" s="10" t="s">
        <v>66</v>
      </c>
      <c r="C612" s="10">
        <v>100</v>
      </c>
      <c r="D612" s="10" t="s">
        <v>59</v>
      </c>
      <c r="E612" s="10">
        <v>150</v>
      </c>
      <c r="H612" s="10">
        <v>1.5</v>
      </c>
      <c r="I612" s="10" t="s">
        <v>62</v>
      </c>
      <c r="J612" s="10">
        <v>300</v>
      </c>
      <c r="K612" s="10">
        <v>90</v>
      </c>
      <c r="L612" s="10">
        <v>600</v>
      </c>
      <c r="M612" s="1">
        <v>5.4</v>
      </c>
    </row>
    <row r="613" spans="1:13" x14ac:dyDescent="0.25">
      <c r="A613" t="str">
        <f t="shared" si="9"/>
        <v>LVO,100,G,1.5,450,90,600</v>
      </c>
      <c r="B613" s="10" t="s">
        <v>66</v>
      </c>
      <c r="C613" s="10">
        <v>100</v>
      </c>
      <c r="D613" s="10" t="s">
        <v>59</v>
      </c>
      <c r="E613" s="10">
        <v>150</v>
      </c>
      <c r="H613" s="10">
        <v>1.5</v>
      </c>
      <c r="I613" s="10" t="s">
        <v>62</v>
      </c>
      <c r="J613" s="10">
        <v>450</v>
      </c>
      <c r="K613" s="10">
        <v>90</v>
      </c>
      <c r="L613" s="10">
        <v>600</v>
      </c>
      <c r="M613" s="1">
        <v>6</v>
      </c>
    </row>
    <row r="614" spans="1:13" x14ac:dyDescent="0.25">
      <c r="A614" t="str">
        <f t="shared" si="9"/>
        <v>LVO,100,G,1.5,600,90,600</v>
      </c>
      <c r="B614" s="10" t="s">
        <v>66</v>
      </c>
      <c r="C614" s="10">
        <v>100</v>
      </c>
      <c r="D614" s="10" t="s">
        <v>59</v>
      </c>
      <c r="E614" s="10">
        <v>150</v>
      </c>
      <c r="H614" s="10">
        <v>1.5</v>
      </c>
      <c r="I614" s="10" t="s">
        <v>62</v>
      </c>
      <c r="J614" s="10">
        <v>600</v>
      </c>
      <c r="K614" s="10">
        <v>90</v>
      </c>
      <c r="L614" s="10">
        <v>600</v>
      </c>
      <c r="M614" s="1">
        <v>6.3000000000000007</v>
      </c>
    </row>
    <row r="615" spans="1:13" x14ac:dyDescent="0.25">
      <c r="A615" t="str">
        <f t="shared" si="9"/>
        <v>LVO,100,G,1.5,750,90,600</v>
      </c>
      <c r="B615" s="10" t="s">
        <v>66</v>
      </c>
      <c r="C615" s="10">
        <v>100</v>
      </c>
      <c r="D615" s="10" t="s">
        <v>59</v>
      </c>
      <c r="E615" s="10">
        <v>150</v>
      </c>
      <c r="H615" s="10">
        <v>1.5</v>
      </c>
      <c r="I615" s="10" t="s">
        <v>62</v>
      </c>
      <c r="J615" s="10">
        <v>750</v>
      </c>
      <c r="K615" s="10">
        <v>90</v>
      </c>
      <c r="L615" s="10">
        <v>600</v>
      </c>
      <c r="M615" s="1">
        <v>7.5</v>
      </c>
    </row>
    <row r="616" spans="1:13" x14ac:dyDescent="0.25">
      <c r="A616" t="str">
        <f t="shared" si="9"/>
        <v>LVO,100,G,1.5,900,90,600</v>
      </c>
      <c r="B616" s="10" t="s">
        <v>66</v>
      </c>
      <c r="C616" s="10">
        <v>100</v>
      </c>
      <c r="D616" s="10" t="s">
        <v>59</v>
      </c>
      <c r="E616" s="10">
        <v>150</v>
      </c>
      <c r="H616" s="10">
        <v>1.5</v>
      </c>
      <c r="I616" s="10" t="s">
        <v>62</v>
      </c>
      <c r="J616" s="10">
        <v>900</v>
      </c>
      <c r="K616" s="10">
        <v>90</v>
      </c>
      <c r="L616" s="10">
        <v>600</v>
      </c>
      <c r="M616" s="1">
        <v>8.1000000000000014</v>
      </c>
    </row>
    <row r="617" spans="1:13" x14ac:dyDescent="0.25">
      <c r="A617" t="str">
        <f t="shared" si="9"/>
        <v>LVO,100,X,1.5,150,90,600</v>
      </c>
      <c r="B617" s="10" t="s">
        <v>66</v>
      </c>
      <c r="C617" s="10">
        <v>100</v>
      </c>
      <c r="D617" s="10" t="s">
        <v>63</v>
      </c>
      <c r="E617" s="10">
        <v>150</v>
      </c>
      <c r="H617" s="10">
        <v>1.5</v>
      </c>
      <c r="I617" s="10" t="s">
        <v>62</v>
      </c>
      <c r="J617" s="10">
        <v>150</v>
      </c>
      <c r="K617" s="10">
        <v>90</v>
      </c>
      <c r="L617" s="10">
        <v>600</v>
      </c>
      <c r="M617" s="1">
        <v>4.8000000000000007</v>
      </c>
    </row>
    <row r="618" spans="1:13" x14ac:dyDescent="0.25">
      <c r="A618" t="str">
        <f t="shared" si="9"/>
        <v>LVO,100,X,1.5,300,90,600</v>
      </c>
      <c r="B618" s="10" t="s">
        <v>66</v>
      </c>
      <c r="C618" s="10">
        <v>100</v>
      </c>
      <c r="D618" s="10" t="s">
        <v>63</v>
      </c>
      <c r="E618" s="10">
        <v>150</v>
      </c>
      <c r="H618" s="10">
        <v>1.5</v>
      </c>
      <c r="I618" s="10" t="s">
        <v>62</v>
      </c>
      <c r="J618" s="10">
        <v>300</v>
      </c>
      <c r="K618" s="10">
        <v>90</v>
      </c>
      <c r="L618" s="10">
        <v>600</v>
      </c>
      <c r="M618" s="1">
        <v>5.0999999999999996</v>
      </c>
    </row>
    <row r="619" spans="1:13" x14ac:dyDescent="0.25">
      <c r="A619" t="str">
        <f t="shared" si="9"/>
        <v>LVO,100,X,1.5,450,90,600</v>
      </c>
      <c r="B619" s="10" t="s">
        <v>66</v>
      </c>
      <c r="C619" s="10">
        <v>100</v>
      </c>
      <c r="D619" s="10" t="s">
        <v>63</v>
      </c>
      <c r="E619" s="10">
        <v>150</v>
      </c>
      <c r="H619" s="10">
        <v>1.5</v>
      </c>
      <c r="I619" s="10" t="s">
        <v>62</v>
      </c>
      <c r="J619" s="10">
        <v>450</v>
      </c>
      <c r="K619" s="10">
        <v>90</v>
      </c>
      <c r="L619" s="10">
        <v>600</v>
      </c>
      <c r="M619" s="1">
        <v>5.6999999999999993</v>
      </c>
    </row>
    <row r="620" spans="1:13" x14ac:dyDescent="0.25">
      <c r="A620" t="str">
        <f t="shared" si="9"/>
        <v>LVO,100,X,1.5,600,90,600</v>
      </c>
      <c r="B620" s="10" t="s">
        <v>66</v>
      </c>
      <c r="C620" s="10">
        <v>100</v>
      </c>
      <c r="D620" s="10" t="s">
        <v>63</v>
      </c>
      <c r="E620" s="10">
        <v>150</v>
      </c>
      <c r="H620" s="10">
        <v>1.5</v>
      </c>
      <c r="I620" s="10" t="s">
        <v>62</v>
      </c>
      <c r="J620" s="10">
        <v>600</v>
      </c>
      <c r="K620" s="10">
        <v>90</v>
      </c>
      <c r="L620" s="10">
        <v>600</v>
      </c>
      <c r="M620" s="1">
        <v>6.3000000000000007</v>
      </c>
    </row>
    <row r="621" spans="1:13" x14ac:dyDescent="0.25">
      <c r="A621" t="str">
        <f t="shared" si="9"/>
        <v>LVO,100,X,1.5,750,90,600</v>
      </c>
      <c r="B621" s="10" t="s">
        <v>66</v>
      </c>
      <c r="C621" s="10">
        <v>100</v>
      </c>
      <c r="D621" s="10" t="s">
        <v>63</v>
      </c>
      <c r="E621" s="10">
        <v>150</v>
      </c>
      <c r="H621" s="10">
        <v>1.5</v>
      </c>
      <c r="I621" s="10" t="s">
        <v>62</v>
      </c>
      <c r="J621" s="10">
        <v>750</v>
      </c>
      <c r="K621" s="10">
        <v>90</v>
      </c>
      <c r="L621" s="10">
        <v>600</v>
      </c>
      <c r="M621" s="1">
        <v>6.6000000000000005</v>
      </c>
    </row>
    <row r="622" spans="1:13" x14ac:dyDescent="0.25">
      <c r="A622" t="str">
        <f t="shared" si="9"/>
        <v>LVO,100,X,1.5,900,90,600</v>
      </c>
      <c r="B622" s="10" t="s">
        <v>66</v>
      </c>
      <c r="C622" s="10">
        <v>100</v>
      </c>
      <c r="D622" s="10" t="s">
        <v>63</v>
      </c>
      <c r="E622" s="10">
        <v>150</v>
      </c>
      <c r="H622" s="10">
        <v>1.5</v>
      </c>
      <c r="I622" s="10" t="s">
        <v>62</v>
      </c>
      <c r="J622" s="10">
        <v>900</v>
      </c>
      <c r="K622" s="10">
        <v>90</v>
      </c>
      <c r="L622" s="10">
        <v>600</v>
      </c>
      <c r="M622" s="1">
        <v>7.1999999999999993</v>
      </c>
    </row>
    <row r="623" spans="1:13" x14ac:dyDescent="0.25">
      <c r="A623" t="str">
        <f t="shared" si="9"/>
        <v>LVO,100,G,1.5,150,90,900</v>
      </c>
      <c r="B623" s="10" t="s">
        <v>66</v>
      </c>
      <c r="C623" s="10">
        <v>100</v>
      </c>
      <c r="D623" s="10" t="s">
        <v>59</v>
      </c>
      <c r="E623" s="10">
        <v>150</v>
      </c>
      <c r="H623" s="10">
        <v>1.5</v>
      </c>
      <c r="I623" s="10" t="s">
        <v>62</v>
      </c>
      <c r="J623" s="10">
        <v>150</v>
      </c>
      <c r="K623" s="10">
        <v>90</v>
      </c>
      <c r="L623" s="10">
        <v>900</v>
      </c>
      <c r="M623" s="1">
        <v>6.4</v>
      </c>
    </row>
    <row r="624" spans="1:13" x14ac:dyDescent="0.25">
      <c r="A624" t="str">
        <f t="shared" si="9"/>
        <v>LVO,100,G,1.5,300,90,900</v>
      </c>
      <c r="B624" s="10" t="s">
        <v>66</v>
      </c>
      <c r="C624" s="10">
        <v>100</v>
      </c>
      <c r="D624" s="10" t="s">
        <v>59</v>
      </c>
      <c r="E624" s="10">
        <v>150</v>
      </c>
      <c r="H624" s="10">
        <v>1.5</v>
      </c>
      <c r="I624" s="10" t="s">
        <v>62</v>
      </c>
      <c r="J624" s="10">
        <v>300</v>
      </c>
      <c r="K624" s="10">
        <v>90</v>
      </c>
      <c r="L624" s="10">
        <v>900</v>
      </c>
      <c r="M624" s="1">
        <v>7.2</v>
      </c>
    </row>
    <row r="625" spans="1:13" x14ac:dyDescent="0.25">
      <c r="A625" t="str">
        <f t="shared" si="9"/>
        <v>LVO,100,G,1.5,450,90,900</v>
      </c>
      <c r="B625" s="10" t="s">
        <v>66</v>
      </c>
      <c r="C625" s="10">
        <v>100</v>
      </c>
      <c r="D625" s="10" t="s">
        <v>59</v>
      </c>
      <c r="E625" s="10">
        <v>150</v>
      </c>
      <c r="H625" s="10">
        <v>1.5</v>
      </c>
      <c r="I625" s="10" t="s">
        <v>62</v>
      </c>
      <c r="J625" s="10">
        <v>450</v>
      </c>
      <c r="K625" s="10">
        <v>90</v>
      </c>
      <c r="L625" s="10">
        <v>900</v>
      </c>
      <c r="M625" s="1">
        <v>8</v>
      </c>
    </row>
    <row r="626" spans="1:13" x14ac:dyDescent="0.25">
      <c r="A626" t="str">
        <f t="shared" si="9"/>
        <v>LVO,100,G,1.5,600,90,900</v>
      </c>
      <c r="B626" s="10" t="s">
        <v>66</v>
      </c>
      <c r="C626" s="10">
        <v>100</v>
      </c>
      <c r="D626" s="10" t="s">
        <v>59</v>
      </c>
      <c r="E626" s="10">
        <v>150</v>
      </c>
      <c r="H626" s="10">
        <v>1.5</v>
      </c>
      <c r="I626" s="10" t="s">
        <v>62</v>
      </c>
      <c r="J626" s="10">
        <v>600</v>
      </c>
      <c r="K626" s="10">
        <v>90</v>
      </c>
      <c r="L626" s="10">
        <v>900</v>
      </c>
      <c r="M626" s="1">
        <v>8.4</v>
      </c>
    </row>
    <row r="627" spans="1:13" x14ac:dyDescent="0.25">
      <c r="A627" t="str">
        <f t="shared" si="9"/>
        <v>LVO,100,G,1.5,750,90,900</v>
      </c>
      <c r="B627" s="10" t="s">
        <v>66</v>
      </c>
      <c r="C627" s="10">
        <v>100</v>
      </c>
      <c r="D627" s="10" t="s">
        <v>59</v>
      </c>
      <c r="E627" s="10">
        <v>150</v>
      </c>
      <c r="H627" s="10">
        <v>1.5</v>
      </c>
      <c r="I627" s="10" t="s">
        <v>62</v>
      </c>
      <c r="J627" s="10">
        <v>750</v>
      </c>
      <c r="K627" s="10">
        <v>90</v>
      </c>
      <c r="L627" s="10">
        <v>900</v>
      </c>
      <c r="M627" s="1">
        <v>10</v>
      </c>
    </row>
    <row r="628" spans="1:13" x14ac:dyDescent="0.25">
      <c r="A628" t="str">
        <f t="shared" si="9"/>
        <v>LVO,100,G,1.5,900,90,900</v>
      </c>
      <c r="B628" s="10" t="s">
        <v>66</v>
      </c>
      <c r="C628" s="10">
        <v>100</v>
      </c>
      <c r="D628" s="10" t="s">
        <v>59</v>
      </c>
      <c r="E628" s="10">
        <v>150</v>
      </c>
      <c r="H628" s="10">
        <v>1.5</v>
      </c>
      <c r="I628" s="10" t="s">
        <v>62</v>
      </c>
      <c r="J628" s="10">
        <v>900</v>
      </c>
      <c r="K628" s="10">
        <v>90</v>
      </c>
      <c r="L628" s="10">
        <v>900</v>
      </c>
      <c r="M628" s="1">
        <v>10.8</v>
      </c>
    </row>
    <row r="629" spans="1:13" x14ac:dyDescent="0.25">
      <c r="A629" t="str">
        <f t="shared" si="9"/>
        <v>LVO,100,X,1.5,150,90,900</v>
      </c>
      <c r="B629" s="10" t="s">
        <v>66</v>
      </c>
      <c r="C629" s="10">
        <v>100</v>
      </c>
      <c r="D629" s="10" t="s">
        <v>63</v>
      </c>
      <c r="E629" s="10">
        <v>150</v>
      </c>
      <c r="H629" s="10">
        <v>1.5</v>
      </c>
      <c r="I629" s="10" t="s">
        <v>62</v>
      </c>
      <c r="J629" s="10">
        <v>150</v>
      </c>
      <c r="K629" s="10">
        <v>90</v>
      </c>
      <c r="L629" s="10">
        <v>900</v>
      </c>
      <c r="M629" s="1">
        <v>6.4</v>
      </c>
    </row>
    <row r="630" spans="1:13" x14ac:dyDescent="0.25">
      <c r="A630" t="str">
        <f t="shared" si="9"/>
        <v>LVO,100,X,1.5,300,90,900</v>
      </c>
      <c r="B630" s="10" t="s">
        <v>66</v>
      </c>
      <c r="C630" s="10">
        <v>100</v>
      </c>
      <c r="D630" s="10" t="s">
        <v>63</v>
      </c>
      <c r="E630" s="10">
        <v>150</v>
      </c>
      <c r="H630" s="10">
        <v>1.5</v>
      </c>
      <c r="I630" s="10" t="s">
        <v>62</v>
      </c>
      <c r="J630" s="10">
        <v>300</v>
      </c>
      <c r="K630" s="10">
        <v>90</v>
      </c>
      <c r="L630" s="10">
        <v>900</v>
      </c>
      <c r="M630" s="1">
        <v>6.8</v>
      </c>
    </row>
    <row r="631" spans="1:13" x14ac:dyDescent="0.25">
      <c r="A631" t="str">
        <f t="shared" si="9"/>
        <v>LVO,100,X,1.5,450,90,900</v>
      </c>
      <c r="B631" s="10" t="s">
        <v>66</v>
      </c>
      <c r="C631" s="10">
        <v>100</v>
      </c>
      <c r="D631" s="10" t="s">
        <v>63</v>
      </c>
      <c r="E631" s="10">
        <v>150</v>
      </c>
      <c r="H631" s="10">
        <v>1.5</v>
      </c>
      <c r="I631" s="10" t="s">
        <v>62</v>
      </c>
      <c r="J631" s="10">
        <v>450</v>
      </c>
      <c r="K631" s="10">
        <v>90</v>
      </c>
      <c r="L631" s="10">
        <v>900</v>
      </c>
      <c r="M631" s="1">
        <v>7.6</v>
      </c>
    </row>
    <row r="632" spans="1:13" x14ac:dyDescent="0.25">
      <c r="A632" t="str">
        <f t="shared" si="9"/>
        <v>LVO,100,X,1.5,600,90,900</v>
      </c>
      <c r="B632" s="10" t="s">
        <v>66</v>
      </c>
      <c r="C632" s="10">
        <v>100</v>
      </c>
      <c r="D632" s="10" t="s">
        <v>63</v>
      </c>
      <c r="E632" s="10">
        <v>150</v>
      </c>
      <c r="H632" s="10">
        <v>1.5</v>
      </c>
      <c r="I632" s="10" t="s">
        <v>62</v>
      </c>
      <c r="J632" s="10">
        <v>600</v>
      </c>
      <c r="K632" s="10">
        <v>90</v>
      </c>
      <c r="L632" s="10">
        <v>900</v>
      </c>
      <c r="M632" s="1">
        <v>8.4</v>
      </c>
    </row>
    <row r="633" spans="1:13" x14ac:dyDescent="0.25">
      <c r="A633" t="str">
        <f t="shared" si="9"/>
        <v>LVO,100,X,1.5,750,90,900</v>
      </c>
      <c r="B633" s="10" t="s">
        <v>66</v>
      </c>
      <c r="C633" s="10">
        <v>100</v>
      </c>
      <c r="D633" s="10" t="s">
        <v>63</v>
      </c>
      <c r="E633" s="10">
        <v>150</v>
      </c>
      <c r="H633" s="10">
        <v>1.5</v>
      </c>
      <c r="I633" s="10" t="s">
        <v>62</v>
      </c>
      <c r="J633" s="10">
        <v>750</v>
      </c>
      <c r="K633" s="10">
        <v>90</v>
      </c>
      <c r="L633" s="10">
        <v>900</v>
      </c>
      <c r="M633" s="1">
        <v>8.8000000000000007</v>
      </c>
    </row>
    <row r="634" spans="1:13" x14ac:dyDescent="0.25">
      <c r="A634" t="str">
        <f t="shared" si="9"/>
        <v>LVO,100,X,1.5,900,90,900</v>
      </c>
      <c r="B634" s="10" t="s">
        <v>66</v>
      </c>
      <c r="C634" s="10">
        <v>100</v>
      </c>
      <c r="D634" s="10" t="s">
        <v>63</v>
      </c>
      <c r="E634" s="10">
        <v>150</v>
      </c>
      <c r="H634" s="10">
        <v>1.5</v>
      </c>
      <c r="I634" s="10" t="s">
        <v>62</v>
      </c>
      <c r="J634" s="10">
        <v>900</v>
      </c>
      <c r="K634" s="10">
        <v>90</v>
      </c>
      <c r="L634" s="10">
        <v>900</v>
      </c>
      <c r="M634" s="1">
        <v>9.6</v>
      </c>
    </row>
    <row r="635" spans="1:13" x14ac:dyDescent="0.25">
      <c r="A635" t="str">
        <f t="shared" si="9"/>
        <v>LVO,100,G,1.5,150,90,1200</v>
      </c>
      <c r="B635" s="10" t="s">
        <v>66</v>
      </c>
      <c r="C635" s="10">
        <v>100</v>
      </c>
      <c r="D635" s="10" t="s">
        <v>59</v>
      </c>
      <c r="E635" s="10">
        <v>150</v>
      </c>
      <c r="H635" s="10">
        <v>1.5</v>
      </c>
      <c r="I635" s="10" t="s">
        <v>62</v>
      </c>
      <c r="J635" s="10">
        <v>150</v>
      </c>
      <c r="K635" s="10">
        <v>90</v>
      </c>
      <c r="L635" s="10">
        <v>1200</v>
      </c>
      <c r="M635" s="1">
        <v>9.6000000000000014</v>
      </c>
    </row>
    <row r="636" spans="1:13" x14ac:dyDescent="0.25">
      <c r="A636" t="str">
        <f t="shared" si="9"/>
        <v>LVO,100,G,1.5,300,90,1200</v>
      </c>
      <c r="B636" s="10" t="s">
        <v>66</v>
      </c>
      <c r="C636" s="10">
        <v>100</v>
      </c>
      <c r="D636" s="10" t="s">
        <v>59</v>
      </c>
      <c r="E636" s="10">
        <v>150</v>
      </c>
      <c r="H636" s="10">
        <v>1.5</v>
      </c>
      <c r="I636" s="10" t="s">
        <v>62</v>
      </c>
      <c r="J636" s="10">
        <v>300</v>
      </c>
      <c r="K636" s="10">
        <v>90</v>
      </c>
      <c r="L636" s="10">
        <v>1200</v>
      </c>
      <c r="M636" s="1">
        <v>10.8</v>
      </c>
    </row>
    <row r="637" spans="1:13" x14ac:dyDescent="0.25">
      <c r="A637" t="str">
        <f t="shared" si="9"/>
        <v>LVO,100,G,1.5,450,90,1200</v>
      </c>
      <c r="B637" s="10" t="s">
        <v>66</v>
      </c>
      <c r="C637" s="10">
        <v>100</v>
      </c>
      <c r="D637" s="10" t="s">
        <v>59</v>
      </c>
      <c r="E637" s="10">
        <v>150</v>
      </c>
      <c r="H637" s="10">
        <v>1.5</v>
      </c>
      <c r="I637" s="10" t="s">
        <v>62</v>
      </c>
      <c r="J637" s="10">
        <v>450</v>
      </c>
      <c r="K637" s="10">
        <v>90</v>
      </c>
      <c r="L637" s="10">
        <v>1200</v>
      </c>
      <c r="M637" s="1">
        <v>12</v>
      </c>
    </row>
    <row r="638" spans="1:13" x14ac:dyDescent="0.25">
      <c r="A638" t="str">
        <f t="shared" si="9"/>
        <v>LVO,100,G,1.5,600,90,1200</v>
      </c>
      <c r="B638" s="10" t="s">
        <v>66</v>
      </c>
      <c r="C638" s="10">
        <v>100</v>
      </c>
      <c r="D638" s="10" t="s">
        <v>59</v>
      </c>
      <c r="E638" s="10">
        <v>150</v>
      </c>
      <c r="H638" s="10">
        <v>1.5</v>
      </c>
      <c r="I638" s="10" t="s">
        <v>62</v>
      </c>
      <c r="J638" s="10">
        <v>600</v>
      </c>
      <c r="K638" s="10">
        <v>90</v>
      </c>
      <c r="L638" s="10">
        <v>1200</v>
      </c>
      <c r="M638" s="1">
        <v>12.600000000000001</v>
      </c>
    </row>
    <row r="639" spans="1:13" x14ac:dyDescent="0.25">
      <c r="A639" t="str">
        <f t="shared" si="9"/>
        <v>LVO,100,G,1.5,750,90,1200</v>
      </c>
      <c r="B639" s="10" t="s">
        <v>66</v>
      </c>
      <c r="C639" s="10">
        <v>100</v>
      </c>
      <c r="D639" s="10" t="s">
        <v>59</v>
      </c>
      <c r="E639" s="10">
        <v>150</v>
      </c>
      <c r="H639" s="10">
        <v>1.5</v>
      </c>
      <c r="I639" s="10" t="s">
        <v>62</v>
      </c>
      <c r="J639" s="10">
        <v>750</v>
      </c>
      <c r="K639" s="10">
        <v>90</v>
      </c>
      <c r="L639" s="10">
        <v>1200</v>
      </c>
      <c r="M639" s="1">
        <v>15</v>
      </c>
    </row>
    <row r="640" spans="1:13" x14ac:dyDescent="0.25">
      <c r="A640" t="str">
        <f t="shared" si="9"/>
        <v>LVO,100,G,1.5,900,90,1200</v>
      </c>
      <c r="B640" s="10" t="s">
        <v>66</v>
      </c>
      <c r="C640" s="10">
        <v>100</v>
      </c>
      <c r="D640" s="10" t="s">
        <v>59</v>
      </c>
      <c r="E640" s="10">
        <v>150</v>
      </c>
      <c r="H640" s="10">
        <v>1.5</v>
      </c>
      <c r="I640" s="10" t="s">
        <v>62</v>
      </c>
      <c r="J640" s="10">
        <v>900</v>
      </c>
      <c r="K640" s="10">
        <v>90</v>
      </c>
      <c r="L640" s="10">
        <v>1200</v>
      </c>
      <c r="M640" s="1">
        <v>16.200000000000003</v>
      </c>
    </row>
    <row r="641" spans="1:13" x14ac:dyDescent="0.25">
      <c r="A641" t="str">
        <f t="shared" si="9"/>
        <v>LVO,100,X,1.5,150,90,1200</v>
      </c>
      <c r="B641" s="10" t="s">
        <v>66</v>
      </c>
      <c r="C641" s="10">
        <v>100</v>
      </c>
      <c r="D641" s="10" t="s">
        <v>63</v>
      </c>
      <c r="E641" s="10">
        <v>150</v>
      </c>
      <c r="H641" s="10">
        <v>1.5</v>
      </c>
      <c r="I641" s="10" t="s">
        <v>62</v>
      </c>
      <c r="J641" s="10">
        <v>150</v>
      </c>
      <c r="K641" s="10">
        <v>90</v>
      </c>
      <c r="L641" s="10">
        <v>1200</v>
      </c>
      <c r="M641" s="1">
        <v>9.6000000000000014</v>
      </c>
    </row>
    <row r="642" spans="1:13" x14ac:dyDescent="0.25">
      <c r="A642" t="str">
        <f t="shared" si="9"/>
        <v>LVO,100,X,1.5,300,90,1200</v>
      </c>
      <c r="B642" s="10" t="s">
        <v>66</v>
      </c>
      <c r="C642" s="10">
        <v>100</v>
      </c>
      <c r="D642" s="10" t="s">
        <v>63</v>
      </c>
      <c r="E642" s="10">
        <v>150</v>
      </c>
      <c r="H642" s="10">
        <v>1.5</v>
      </c>
      <c r="I642" s="10" t="s">
        <v>62</v>
      </c>
      <c r="J642" s="10">
        <v>300</v>
      </c>
      <c r="K642" s="10">
        <v>90</v>
      </c>
      <c r="L642" s="10">
        <v>1200</v>
      </c>
      <c r="M642" s="1">
        <v>10.199999999999999</v>
      </c>
    </row>
    <row r="643" spans="1:13" x14ac:dyDescent="0.25">
      <c r="A643" t="str">
        <f t="shared" si="9"/>
        <v>LVO,100,X,1.5,450,90,1200</v>
      </c>
      <c r="B643" s="10" t="s">
        <v>66</v>
      </c>
      <c r="C643" s="10">
        <v>100</v>
      </c>
      <c r="D643" s="10" t="s">
        <v>63</v>
      </c>
      <c r="E643" s="10">
        <v>150</v>
      </c>
      <c r="H643" s="10">
        <v>1.5</v>
      </c>
      <c r="I643" s="10" t="s">
        <v>62</v>
      </c>
      <c r="J643" s="10">
        <v>450</v>
      </c>
      <c r="K643" s="10">
        <v>90</v>
      </c>
      <c r="L643" s="10">
        <v>1200</v>
      </c>
      <c r="M643" s="1">
        <v>11.399999999999999</v>
      </c>
    </row>
    <row r="644" spans="1:13" x14ac:dyDescent="0.25">
      <c r="A644" t="str">
        <f t="shared" si="9"/>
        <v>LVO,100,X,1.5,600,90,1200</v>
      </c>
      <c r="B644" s="10" t="s">
        <v>66</v>
      </c>
      <c r="C644" s="10">
        <v>100</v>
      </c>
      <c r="D644" s="10" t="s">
        <v>63</v>
      </c>
      <c r="E644" s="10">
        <v>150</v>
      </c>
      <c r="H644" s="10">
        <v>1.5</v>
      </c>
      <c r="I644" s="10" t="s">
        <v>62</v>
      </c>
      <c r="J644" s="10">
        <v>600</v>
      </c>
      <c r="K644" s="10">
        <v>90</v>
      </c>
      <c r="L644" s="10">
        <v>1200</v>
      </c>
      <c r="M644" s="1">
        <v>12.600000000000001</v>
      </c>
    </row>
    <row r="645" spans="1:13" x14ac:dyDescent="0.25">
      <c r="A645" t="str">
        <f t="shared" si="9"/>
        <v>LVO,100,X,1.5,750,90,1200</v>
      </c>
      <c r="B645" s="10" t="s">
        <v>66</v>
      </c>
      <c r="C645" s="10">
        <v>100</v>
      </c>
      <c r="D645" s="10" t="s">
        <v>63</v>
      </c>
      <c r="E645" s="10">
        <v>150</v>
      </c>
      <c r="H645" s="10">
        <v>1.5</v>
      </c>
      <c r="I645" s="10" t="s">
        <v>62</v>
      </c>
      <c r="J645" s="10">
        <v>750</v>
      </c>
      <c r="K645" s="10">
        <v>90</v>
      </c>
      <c r="L645" s="10">
        <v>1200</v>
      </c>
      <c r="M645" s="1">
        <v>13.200000000000001</v>
      </c>
    </row>
    <row r="646" spans="1:13" x14ac:dyDescent="0.25">
      <c r="A646" t="str">
        <f t="shared" ref="A646:A709" si="11">CONCATENATE(B646,",",C646,",",D646,",",H646,",",J646,",",K646,",",L646)</f>
        <v>LVO,100,X,1.5,900,90,1200</v>
      </c>
      <c r="B646" s="10" t="s">
        <v>66</v>
      </c>
      <c r="C646" s="10">
        <v>100</v>
      </c>
      <c r="D646" s="10" t="s">
        <v>63</v>
      </c>
      <c r="E646" s="10">
        <v>150</v>
      </c>
      <c r="H646" s="10">
        <v>1.5</v>
      </c>
      <c r="I646" s="10" t="s">
        <v>62</v>
      </c>
      <c r="J646" s="10">
        <v>900</v>
      </c>
      <c r="K646" s="10">
        <v>90</v>
      </c>
      <c r="L646" s="10">
        <v>1200</v>
      </c>
      <c r="M646" s="1">
        <v>14.399999999999999</v>
      </c>
    </row>
    <row r="647" spans="1:13" x14ac:dyDescent="0.25">
      <c r="A647" t="str">
        <f t="shared" si="11"/>
        <v>LVO,125,G,1.5,150,90,600</v>
      </c>
      <c r="B647" s="10" t="s">
        <v>66</v>
      </c>
      <c r="C647" s="10">
        <v>125</v>
      </c>
      <c r="D647" s="10" t="s">
        <v>59</v>
      </c>
      <c r="E647" s="10">
        <v>150</v>
      </c>
      <c r="H647" s="10">
        <v>1.5</v>
      </c>
      <c r="I647" s="10" t="s">
        <v>62</v>
      </c>
      <c r="J647" s="10">
        <v>150</v>
      </c>
      <c r="K647" s="10">
        <v>90</v>
      </c>
      <c r="L647" s="10">
        <v>600</v>
      </c>
      <c r="M647" s="1">
        <v>5.6999999999999993</v>
      </c>
    </row>
    <row r="648" spans="1:13" x14ac:dyDescent="0.25">
      <c r="A648" t="str">
        <f t="shared" si="11"/>
        <v>LVO,125,G,1.5,300,90,600</v>
      </c>
      <c r="B648" s="10" t="s">
        <v>66</v>
      </c>
      <c r="C648" s="10">
        <v>125</v>
      </c>
      <c r="D648" s="10" t="s">
        <v>59</v>
      </c>
      <c r="E648" s="10">
        <v>150</v>
      </c>
      <c r="H648" s="10">
        <v>1.5</v>
      </c>
      <c r="I648" s="10" t="s">
        <v>62</v>
      </c>
      <c r="J648" s="10">
        <v>300</v>
      </c>
      <c r="K648" s="10">
        <v>90</v>
      </c>
      <c r="L648" s="10">
        <v>600</v>
      </c>
      <c r="M648" s="1">
        <v>6.3000000000000007</v>
      </c>
    </row>
    <row r="649" spans="1:13" x14ac:dyDescent="0.25">
      <c r="A649" t="str">
        <f t="shared" si="11"/>
        <v>LVO,125,G,1.5,450,90,600</v>
      </c>
      <c r="B649" s="10" t="s">
        <v>66</v>
      </c>
      <c r="C649" s="10">
        <v>125</v>
      </c>
      <c r="D649" s="10" t="s">
        <v>59</v>
      </c>
      <c r="E649" s="10">
        <v>150</v>
      </c>
      <c r="H649" s="10">
        <v>1.5</v>
      </c>
      <c r="I649" s="10" t="s">
        <v>62</v>
      </c>
      <c r="J649" s="10">
        <v>450</v>
      </c>
      <c r="K649" s="10">
        <v>90</v>
      </c>
      <c r="L649" s="10">
        <v>600</v>
      </c>
      <c r="M649" s="1">
        <v>6.6000000000000005</v>
      </c>
    </row>
    <row r="650" spans="1:13" x14ac:dyDescent="0.25">
      <c r="A650" t="str">
        <f t="shared" si="11"/>
        <v>LVO,125,G,1.5,600,90,600</v>
      </c>
      <c r="B650" s="10" t="s">
        <v>66</v>
      </c>
      <c r="C650" s="10">
        <v>125</v>
      </c>
      <c r="D650" s="10" t="s">
        <v>59</v>
      </c>
      <c r="E650" s="10">
        <v>150</v>
      </c>
      <c r="H650" s="10">
        <v>1.5</v>
      </c>
      <c r="I650" s="10" t="s">
        <v>62</v>
      </c>
      <c r="J650" s="10">
        <v>600</v>
      </c>
      <c r="K650" s="10">
        <v>90</v>
      </c>
      <c r="L650" s="10">
        <v>600</v>
      </c>
      <c r="M650" s="1">
        <v>7.1999999999999993</v>
      </c>
    </row>
    <row r="651" spans="1:13" x14ac:dyDescent="0.25">
      <c r="A651" t="str">
        <f t="shared" si="11"/>
        <v>LVO,125,G,1.5,750,90,600</v>
      </c>
      <c r="B651" s="10" t="s">
        <v>66</v>
      </c>
      <c r="C651" s="10">
        <v>125</v>
      </c>
      <c r="D651" s="10" t="s">
        <v>59</v>
      </c>
      <c r="E651" s="10">
        <v>150</v>
      </c>
      <c r="H651" s="10">
        <v>1.5</v>
      </c>
      <c r="I651" s="10" t="s">
        <v>62</v>
      </c>
      <c r="J651" s="10">
        <v>750</v>
      </c>
      <c r="K651" s="10">
        <v>90</v>
      </c>
      <c r="L651" s="10">
        <v>600</v>
      </c>
      <c r="M651" s="1">
        <v>8.3999999999999986</v>
      </c>
    </row>
    <row r="652" spans="1:13" x14ac:dyDescent="0.25">
      <c r="A652" t="str">
        <f t="shared" si="11"/>
        <v>LVO,125,G,1.5,900,90,600</v>
      </c>
      <c r="B652" s="10" t="s">
        <v>66</v>
      </c>
      <c r="C652" s="10">
        <v>125</v>
      </c>
      <c r="D652" s="10" t="s">
        <v>59</v>
      </c>
      <c r="E652" s="10">
        <v>150</v>
      </c>
      <c r="H652" s="10">
        <v>1.5</v>
      </c>
      <c r="I652" s="10" t="s">
        <v>62</v>
      </c>
      <c r="J652" s="10">
        <v>900</v>
      </c>
      <c r="K652" s="10">
        <v>90</v>
      </c>
      <c r="L652" s="10">
        <v>600</v>
      </c>
      <c r="M652" s="1">
        <v>9</v>
      </c>
    </row>
    <row r="653" spans="1:13" x14ac:dyDescent="0.25">
      <c r="A653" t="str">
        <f t="shared" si="11"/>
        <v>LVO,125,G,1.5,150,30,600</v>
      </c>
      <c r="B653" s="10" t="s">
        <v>66</v>
      </c>
      <c r="C653" s="10">
        <v>125</v>
      </c>
      <c r="D653" s="10" t="s">
        <v>59</v>
      </c>
      <c r="E653" s="10">
        <v>150</v>
      </c>
      <c r="H653" s="10">
        <v>1.5</v>
      </c>
      <c r="I653" s="10" t="s">
        <v>62</v>
      </c>
      <c r="J653" s="10">
        <v>150</v>
      </c>
      <c r="K653" s="10">
        <v>30</v>
      </c>
      <c r="L653" s="10">
        <v>600</v>
      </c>
      <c r="M653" s="1">
        <v>1.8999999999999997</v>
      </c>
    </row>
    <row r="654" spans="1:13" x14ac:dyDescent="0.25">
      <c r="A654" t="str">
        <f t="shared" si="11"/>
        <v>LVO,125,G,1.5,300,30,600</v>
      </c>
      <c r="B654" s="10" t="s">
        <v>66</v>
      </c>
      <c r="C654" s="10">
        <v>125</v>
      </c>
      <c r="D654" s="10" t="s">
        <v>59</v>
      </c>
      <c r="E654" s="10">
        <v>150</v>
      </c>
      <c r="H654" s="10">
        <v>1.5</v>
      </c>
      <c r="I654" s="10" t="s">
        <v>62</v>
      </c>
      <c r="J654" s="10">
        <v>300</v>
      </c>
      <c r="K654" s="10">
        <v>30</v>
      </c>
      <c r="L654" s="10">
        <v>600</v>
      </c>
      <c r="M654" s="1">
        <v>2.1</v>
      </c>
    </row>
    <row r="655" spans="1:13" x14ac:dyDescent="0.25">
      <c r="A655" t="str">
        <f t="shared" si="11"/>
        <v>LVO,125,G,1.5,450,30,600</v>
      </c>
      <c r="B655" s="10" t="s">
        <v>66</v>
      </c>
      <c r="C655" s="10">
        <v>125</v>
      </c>
      <c r="D655" s="10" t="s">
        <v>59</v>
      </c>
      <c r="E655" s="10">
        <v>150</v>
      </c>
      <c r="H655" s="10">
        <v>1.5</v>
      </c>
      <c r="I655" s="10" t="s">
        <v>62</v>
      </c>
      <c r="J655" s="10">
        <v>450</v>
      </c>
      <c r="K655" s="10">
        <v>30</v>
      </c>
      <c r="L655" s="10">
        <v>600</v>
      </c>
      <c r="M655" s="1">
        <v>2.2000000000000002</v>
      </c>
    </row>
    <row r="656" spans="1:13" x14ac:dyDescent="0.25">
      <c r="A656" t="str">
        <f t="shared" si="11"/>
        <v>LVO,125,G,1.5,600,30,600</v>
      </c>
      <c r="B656" s="10" t="s">
        <v>66</v>
      </c>
      <c r="C656" s="10">
        <v>125</v>
      </c>
      <c r="D656" s="10" t="s">
        <v>59</v>
      </c>
      <c r="E656" s="10">
        <v>150</v>
      </c>
      <c r="H656" s="10">
        <v>1.5</v>
      </c>
      <c r="I656" s="10" t="s">
        <v>62</v>
      </c>
      <c r="J656" s="10">
        <v>600</v>
      </c>
      <c r="K656" s="10">
        <v>30</v>
      </c>
      <c r="L656" s="10">
        <v>600</v>
      </c>
      <c r="M656" s="1">
        <v>2.3999999999999995</v>
      </c>
    </row>
    <row r="657" spans="1:13" x14ac:dyDescent="0.25">
      <c r="A657" t="str">
        <f t="shared" si="11"/>
        <v>LVO,125,G,1.5,750,30,600</v>
      </c>
      <c r="B657" s="10" t="s">
        <v>66</v>
      </c>
      <c r="C657" s="10">
        <v>125</v>
      </c>
      <c r="D657" s="10" t="s">
        <v>59</v>
      </c>
      <c r="E657" s="10">
        <v>150</v>
      </c>
      <c r="H657" s="10">
        <v>1.5</v>
      </c>
      <c r="I657" s="10" t="s">
        <v>62</v>
      </c>
      <c r="J657" s="10">
        <v>750</v>
      </c>
      <c r="K657" s="10">
        <v>30</v>
      </c>
      <c r="L657" s="10">
        <v>600</v>
      </c>
      <c r="M657" s="1">
        <v>2.7999999999999994</v>
      </c>
    </row>
    <row r="658" spans="1:13" x14ac:dyDescent="0.25">
      <c r="A658" t="str">
        <f t="shared" si="11"/>
        <v>LVO,125,G,1.5,900,30,600</v>
      </c>
      <c r="B658" s="10" t="s">
        <v>66</v>
      </c>
      <c r="C658" s="10">
        <v>125</v>
      </c>
      <c r="D658" s="10" t="s">
        <v>59</v>
      </c>
      <c r="E658" s="10">
        <v>150</v>
      </c>
      <c r="H658" s="10">
        <v>1.5</v>
      </c>
      <c r="I658" s="10" t="s">
        <v>62</v>
      </c>
      <c r="J658" s="10">
        <v>900</v>
      </c>
      <c r="K658" s="10">
        <v>30</v>
      </c>
      <c r="L658" s="10">
        <v>600</v>
      </c>
      <c r="M658" s="1">
        <v>3</v>
      </c>
    </row>
    <row r="659" spans="1:13" x14ac:dyDescent="0.25">
      <c r="A659" t="str">
        <f t="shared" si="11"/>
        <v>LVO,125,G,1.5,150,45,600</v>
      </c>
      <c r="B659" s="10" t="s">
        <v>66</v>
      </c>
      <c r="C659" s="10">
        <v>125</v>
      </c>
      <c r="D659" s="10" t="s">
        <v>59</v>
      </c>
      <c r="E659" s="10">
        <v>150</v>
      </c>
      <c r="H659" s="10">
        <v>1.5</v>
      </c>
      <c r="I659" s="10" t="s">
        <v>62</v>
      </c>
      <c r="J659" s="10">
        <v>150</v>
      </c>
      <c r="K659" s="10">
        <v>45</v>
      </c>
      <c r="L659" s="10">
        <v>600</v>
      </c>
      <c r="M659" s="1">
        <v>3.7999999999999994</v>
      </c>
    </row>
    <row r="660" spans="1:13" x14ac:dyDescent="0.25">
      <c r="A660" t="str">
        <f t="shared" si="11"/>
        <v>LVO,125,G,1.5,300,45,600</v>
      </c>
      <c r="B660" s="10" t="s">
        <v>66</v>
      </c>
      <c r="C660" s="10">
        <v>125</v>
      </c>
      <c r="D660" s="10" t="s">
        <v>59</v>
      </c>
      <c r="E660" s="10">
        <v>150</v>
      </c>
      <c r="H660" s="10">
        <v>1.5</v>
      </c>
      <c r="I660" s="10" t="s">
        <v>62</v>
      </c>
      <c r="J660" s="10">
        <v>300</v>
      </c>
      <c r="K660" s="10">
        <v>45</v>
      </c>
      <c r="L660" s="10">
        <v>600</v>
      </c>
      <c r="M660" s="1">
        <v>4.2</v>
      </c>
    </row>
    <row r="661" spans="1:13" x14ac:dyDescent="0.25">
      <c r="A661" t="str">
        <f t="shared" si="11"/>
        <v>LVO,125,G,1.5,450,45,600</v>
      </c>
      <c r="B661" s="10" t="s">
        <v>66</v>
      </c>
      <c r="C661" s="10">
        <v>125</v>
      </c>
      <c r="D661" s="10" t="s">
        <v>59</v>
      </c>
      <c r="E661" s="10">
        <v>150</v>
      </c>
      <c r="H661" s="10">
        <v>1.5</v>
      </c>
      <c r="I661" s="10" t="s">
        <v>62</v>
      </c>
      <c r="J661" s="10">
        <v>450</v>
      </c>
      <c r="K661" s="10">
        <v>45</v>
      </c>
      <c r="L661" s="10">
        <v>600</v>
      </c>
      <c r="M661" s="1">
        <v>4.4000000000000004</v>
      </c>
    </row>
    <row r="662" spans="1:13" x14ac:dyDescent="0.25">
      <c r="A662" t="str">
        <f t="shared" si="11"/>
        <v>LVO,125,G,1.5,600,45,600</v>
      </c>
      <c r="B662" s="10" t="s">
        <v>66</v>
      </c>
      <c r="C662" s="10">
        <v>125</v>
      </c>
      <c r="D662" s="10" t="s">
        <v>59</v>
      </c>
      <c r="E662" s="10">
        <v>150</v>
      </c>
      <c r="H662" s="10">
        <v>1.5</v>
      </c>
      <c r="I662" s="10" t="s">
        <v>62</v>
      </c>
      <c r="J662" s="10">
        <v>600</v>
      </c>
      <c r="K662" s="10">
        <v>45</v>
      </c>
      <c r="L662" s="10">
        <v>600</v>
      </c>
      <c r="M662" s="1">
        <v>4.7999999999999989</v>
      </c>
    </row>
    <row r="663" spans="1:13" x14ac:dyDescent="0.25">
      <c r="A663" t="str">
        <f t="shared" si="11"/>
        <v>LVO,125,G,1.5,750,45,600</v>
      </c>
      <c r="B663" s="10" t="s">
        <v>66</v>
      </c>
      <c r="C663" s="10">
        <v>125</v>
      </c>
      <c r="D663" s="10" t="s">
        <v>59</v>
      </c>
      <c r="E663" s="10">
        <v>150</v>
      </c>
      <c r="H663" s="10">
        <v>1.5</v>
      </c>
      <c r="I663" s="10" t="s">
        <v>62</v>
      </c>
      <c r="J663" s="10">
        <v>750</v>
      </c>
      <c r="K663" s="10">
        <v>45</v>
      </c>
      <c r="L663" s="10">
        <v>600</v>
      </c>
      <c r="M663" s="1">
        <v>5.5999999999999988</v>
      </c>
    </row>
    <row r="664" spans="1:13" x14ac:dyDescent="0.25">
      <c r="A664" t="str">
        <f t="shared" si="11"/>
        <v>LVO,125,G,1.5,900,45,600</v>
      </c>
      <c r="B664" s="10" t="s">
        <v>66</v>
      </c>
      <c r="C664" s="10">
        <v>125</v>
      </c>
      <c r="D664" s="10" t="s">
        <v>59</v>
      </c>
      <c r="E664" s="10">
        <v>150</v>
      </c>
      <c r="H664" s="10">
        <v>1.5</v>
      </c>
      <c r="I664" s="10" t="s">
        <v>62</v>
      </c>
      <c r="J664" s="10">
        <v>900</v>
      </c>
      <c r="K664" s="10">
        <v>45</v>
      </c>
      <c r="L664" s="10">
        <v>600</v>
      </c>
      <c r="M664" s="1">
        <v>6</v>
      </c>
    </row>
    <row r="665" spans="1:13" x14ac:dyDescent="0.25">
      <c r="A665" t="str">
        <f t="shared" si="11"/>
        <v>LVO,125,G,1.5,150,60,600</v>
      </c>
      <c r="B665" s="10" t="s">
        <v>66</v>
      </c>
      <c r="C665" s="10">
        <v>125</v>
      </c>
      <c r="D665" s="10" t="s">
        <v>59</v>
      </c>
      <c r="E665" s="10">
        <v>150</v>
      </c>
      <c r="H665" s="10">
        <v>1.5</v>
      </c>
      <c r="I665" s="10" t="s">
        <v>62</v>
      </c>
      <c r="J665" s="10">
        <v>150</v>
      </c>
      <c r="K665" s="10">
        <v>60</v>
      </c>
      <c r="L665" s="10">
        <v>600</v>
      </c>
      <c r="M665" s="1">
        <v>3.7999999999999994</v>
      </c>
    </row>
    <row r="666" spans="1:13" x14ac:dyDescent="0.25">
      <c r="A666" t="str">
        <f t="shared" si="11"/>
        <v>LVO,125,G,1.5,300,60,600</v>
      </c>
      <c r="B666" s="10" t="s">
        <v>66</v>
      </c>
      <c r="C666" s="10">
        <v>125</v>
      </c>
      <c r="D666" s="10" t="s">
        <v>59</v>
      </c>
      <c r="E666" s="10">
        <v>150</v>
      </c>
      <c r="H666" s="10">
        <v>1.5</v>
      </c>
      <c r="I666" s="10" t="s">
        <v>62</v>
      </c>
      <c r="J666" s="10">
        <v>300</v>
      </c>
      <c r="K666" s="10">
        <v>60</v>
      </c>
      <c r="L666" s="10">
        <v>600</v>
      </c>
      <c r="M666" s="1">
        <v>4.2</v>
      </c>
    </row>
    <row r="667" spans="1:13" x14ac:dyDescent="0.25">
      <c r="A667" t="str">
        <f t="shared" si="11"/>
        <v>LVO,125,G,1.5,450,60,600</v>
      </c>
      <c r="B667" s="10" t="s">
        <v>66</v>
      </c>
      <c r="C667" s="10">
        <v>125</v>
      </c>
      <c r="D667" s="10" t="s">
        <v>59</v>
      </c>
      <c r="E667" s="10">
        <v>150</v>
      </c>
      <c r="H667" s="10">
        <v>1.5</v>
      </c>
      <c r="I667" s="10" t="s">
        <v>62</v>
      </c>
      <c r="J667" s="10">
        <v>450</v>
      </c>
      <c r="K667" s="10">
        <v>60</v>
      </c>
      <c r="L667" s="10">
        <v>600</v>
      </c>
      <c r="M667" s="1">
        <v>4.4000000000000004</v>
      </c>
    </row>
    <row r="668" spans="1:13" x14ac:dyDescent="0.25">
      <c r="A668" t="str">
        <f t="shared" si="11"/>
        <v>LVO,125,G,1.5,600,60,600</v>
      </c>
      <c r="B668" s="10" t="s">
        <v>66</v>
      </c>
      <c r="C668" s="10">
        <v>125</v>
      </c>
      <c r="D668" s="10" t="s">
        <v>59</v>
      </c>
      <c r="E668" s="10">
        <v>150</v>
      </c>
      <c r="H668" s="10">
        <v>1.5</v>
      </c>
      <c r="I668" s="10" t="s">
        <v>62</v>
      </c>
      <c r="J668" s="10">
        <v>600</v>
      </c>
      <c r="K668" s="10">
        <v>60</v>
      </c>
      <c r="L668" s="10">
        <v>600</v>
      </c>
      <c r="M668" s="1">
        <v>4.7999999999999989</v>
      </c>
    </row>
    <row r="669" spans="1:13" x14ac:dyDescent="0.25">
      <c r="A669" t="str">
        <f t="shared" si="11"/>
        <v>LVO,125,G,1.5,750,60,600</v>
      </c>
      <c r="B669" s="10" t="s">
        <v>66</v>
      </c>
      <c r="C669" s="10">
        <v>125</v>
      </c>
      <c r="D669" s="10" t="s">
        <v>59</v>
      </c>
      <c r="E669" s="10">
        <v>150</v>
      </c>
      <c r="H669" s="10">
        <v>1.5</v>
      </c>
      <c r="I669" s="10" t="s">
        <v>62</v>
      </c>
      <c r="J669" s="10">
        <v>750</v>
      </c>
      <c r="K669" s="10">
        <v>60</v>
      </c>
      <c r="L669" s="10">
        <v>600</v>
      </c>
      <c r="M669" s="1">
        <v>5.5999999999999988</v>
      </c>
    </row>
    <row r="670" spans="1:13" x14ac:dyDescent="0.25">
      <c r="A670" t="str">
        <f t="shared" si="11"/>
        <v>LVO,125,G,1.5,900,60,600</v>
      </c>
      <c r="B670" s="10" t="s">
        <v>66</v>
      </c>
      <c r="C670" s="10">
        <v>125</v>
      </c>
      <c r="D670" s="10" t="s">
        <v>59</v>
      </c>
      <c r="E670" s="10">
        <v>150</v>
      </c>
      <c r="H670" s="10">
        <v>1.5</v>
      </c>
      <c r="I670" s="10" t="s">
        <v>62</v>
      </c>
      <c r="J670" s="10">
        <v>900</v>
      </c>
      <c r="K670" s="10">
        <v>60</v>
      </c>
      <c r="L670" s="10">
        <v>600</v>
      </c>
      <c r="M670" s="1">
        <v>6</v>
      </c>
    </row>
    <row r="671" spans="1:13" x14ac:dyDescent="0.25">
      <c r="A671" t="str">
        <f t="shared" si="11"/>
        <v>LVO,125,X,1.5,150,90,600</v>
      </c>
      <c r="B671" s="10" t="s">
        <v>66</v>
      </c>
      <c r="C671" s="10">
        <v>125</v>
      </c>
      <c r="D671" s="10" t="s">
        <v>63</v>
      </c>
      <c r="E671" s="10">
        <v>150</v>
      </c>
      <c r="H671" s="10">
        <v>1.5</v>
      </c>
      <c r="I671" s="10" t="s">
        <v>62</v>
      </c>
      <c r="J671" s="10">
        <v>150</v>
      </c>
      <c r="K671" s="10">
        <v>90</v>
      </c>
      <c r="L671" s="10">
        <v>600</v>
      </c>
      <c r="M671" s="1">
        <v>5.4</v>
      </c>
    </row>
    <row r="672" spans="1:13" x14ac:dyDescent="0.25">
      <c r="A672" t="str">
        <f t="shared" si="11"/>
        <v>LVO,125,X,1.5,300,90,600</v>
      </c>
      <c r="B672" s="10" t="s">
        <v>66</v>
      </c>
      <c r="C672" s="10">
        <v>125</v>
      </c>
      <c r="D672" s="10" t="s">
        <v>63</v>
      </c>
      <c r="E672" s="10">
        <v>150</v>
      </c>
      <c r="H672" s="10">
        <v>1.5</v>
      </c>
      <c r="I672" s="10" t="s">
        <v>62</v>
      </c>
      <c r="J672" s="10">
        <v>300</v>
      </c>
      <c r="K672" s="10">
        <v>90</v>
      </c>
      <c r="L672" s="10">
        <v>600</v>
      </c>
      <c r="M672" s="1">
        <v>6</v>
      </c>
    </row>
    <row r="673" spans="1:13" x14ac:dyDescent="0.25">
      <c r="A673" t="str">
        <f t="shared" si="11"/>
        <v>LVO,125,X,1.5,450,90,600</v>
      </c>
      <c r="B673" s="10" t="s">
        <v>66</v>
      </c>
      <c r="C673" s="10">
        <v>125</v>
      </c>
      <c r="D673" s="10" t="s">
        <v>63</v>
      </c>
      <c r="E673" s="10">
        <v>150</v>
      </c>
      <c r="H673" s="10">
        <v>1.5</v>
      </c>
      <c r="I673" s="10" t="s">
        <v>62</v>
      </c>
      <c r="J673" s="10">
        <v>450</v>
      </c>
      <c r="K673" s="10">
        <v>90</v>
      </c>
      <c r="L673" s="10">
        <v>600</v>
      </c>
      <c r="M673" s="1">
        <v>6.6000000000000005</v>
      </c>
    </row>
    <row r="674" spans="1:13" x14ac:dyDescent="0.25">
      <c r="A674" t="str">
        <f t="shared" si="11"/>
        <v>LVO,125,X,1.5,600,90,600</v>
      </c>
      <c r="B674" s="10" t="s">
        <v>66</v>
      </c>
      <c r="C674" s="10">
        <v>125</v>
      </c>
      <c r="D674" s="10" t="s">
        <v>63</v>
      </c>
      <c r="E674" s="10">
        <v>150</v>
      </c>
      <c r="H674" s="10">
        <v>1.5</v>
      </c>
      <c r="I674" s="10" t="s">
        <v>62</v>
      </c>
      <c r="J674" s="10">
        <v>600</v>
      </c>
      <c r="K674" s="10">
        <v>90</v>
      </c>
      <c r="L674" s="10">
        <v>600</v>
      </c>
      <c r="M674" s="1">
        <v>6.8999999999999995</v>
      </c>
    </row>
    <row r="675" spans="1:13" x14ac:dyDescent="0.25">
      <c r="A675" t="str">
        <f t="shared" si="11"/>
        <v>LVO,125,X,1.5,750,90,600</v>
      </c>
      <c r="B675" s="10" t="s">
        <v>66</v>
      </c>
      <c r="C675" s="10">
        <v>125</v>
      </c>
      <c r="D675" s="10" t="s">
        <v>63</v>
      </c>
      <c r="E675" s="10">
        <v>150</v>
      </c>
      <c r="H675" s="10">
        <v>1.5</v>
      </c>
      <c r="I675" s="10" t="s">
        <v>62</v>
      </c>
      <c r="J675" s="10">
        <v>750</v>
      </c>
      <c r="K675" s="10">
        <v>90</v>
      </c>
      <c r="L675" s="10">
        <v>600</v>
      </c>
      <c r="M675" s="1">
        <v>7.5</v>
      </c>
    </row>
    <row r="676" spans="1:13" x14ac:dyDescent="0.25">
      <c r="A676" t="str">
        <f t="shared" si="11"/>
        <v>LVO,125,X,1.5,900,90,600</v>
      </c>
      <c r="B676" s="10" t="s">
        <v>66</v>
      </c>
      <c r="C676" s="10">
        <v>125</v>
      </c>
      <c r="D676" s="10" t="s">
        <v>63</v>
      </c>
      <c r="E676" s="10">
        <v>150</v>
      </c>
      <c r="H676" s="10">
        <v>1.5</v>
      </c>
      <c r="I676" s="10" t="s">
        <v>62</v>
      </c>
      <c r="J676" s="10">
        <v>900</v>
      </c>
      <c r="K676" s="10">
        <v>90</v>
      </c>
      <c r="L676" s="10">
        <v>600</v>
      </c>
      <c r="M676" s="1">
        <v>8.1000000000000014</v>
      </c>
    </row>
    <row r="677" spans="1:13" x14ac:dyDescent="0.25">
      <c r="A677" t="str">
        <f t="shared" si="11"/>
        <v>LVO,125,X,1.5,150,30,600</v>
      </c>
      <c r="B677" s="10" t="s">
        <v>66</v>
      </c>
      <c r="C677" s="10">
        <v>125</v>
      </c>
      <c r="D677" s="10" t="s">
        <v>63</v>
      </c>
      <c r="E677" s="10">
        <v>150</v>
      </c>
      <c r="H677" s="10">
        <v>1.5</v>
      </c>
      <c r="I677" s="10" t="s">
        <v>62</v>
      </c>
      <c r="J677" s="10">
        <v>150</v>
      </c>
      <c r="K677" s="10">
        <v>30</v>
      </c>
      <c r="L677" s="10">
        <v>600</v>
      </c>
      <c r="M677" s="1">
        <v>1.8</v>
      </c>
    </row>
    <row r="678" spans="1:13" x14ac:dyDescent="0.25">
      <c r="A678" t="str">
        <f t="shared" si="11"/>
        <v>LVO,125,X,1.5,300,30,600</v>
      </c>
      <c r="B678" s="10" t="s">
        <v>66</v>
      </c>
      <c r="C678" s="10">
        <v>125</v>
      </c>
      <c r="D678" s="10" t="s">
        <v>63</v>
      </c>
      <c r="E678" s="10">
        <v>150</v>
      </c>
      <c r="H678" s="10">
        <v>1.5</v>
      </c>
      <c r="I678" s="10" t="s">
        <v>62</v>
      </c>
      <c r="J678" s="10">
        <v>300</v>
      </c>
      <c r="K678" s="10">
        <v>30</v>
      </c>
      <c r="L678" s="10">
        <v>600</v>
      </c>
      <c r="M678" s="1">
        <v>2</v>
      </c>
    </row>
    <row r="679" spans="1:13" x14ac:dyDescent="0.25">
      <c r="A679" t="str">
        <f t="shared" si="11"/>
        <v>LVO,125,X,1.5,450,30,600</v>
      </c>
      <c r="B679" s="10" t="s">
        <v>66</v>
      </c>
      <c r="C679" s="10">
        <v>125</v>
      </c>
      <c r="D679" s="10" t="s">
        <v>63</v>
      </c>
      <c r="E679" s="10">
        <v>150</v>
      </c>
      <c r="H679" s="10">
        <v>1.5</v>
      </c>
      <c r="I679" s="10" t="s">
        <v>62</v>
      </c>
      <c r="J679" s="10">
        <v>450</v>
      </c>
      <c r="K679" s="10">
        <v>30</v>
      </c>
      <c r="L679" s="10">
        <v>600</v>
      </c>
      <c r="M679" s="1">
        <v>2.2000000000000002</v>
      </c>
    </row>
    <row r="680" spans="1:13" x14ac:dyDescent="0.25">
      <c r="A680" t="str">
        <f t="shared" si="11"/>
        <v>LVO,125,X,1.5,600,30,600</v>
      </c>
      <c r="B680" s="10" t="s">
        <v>66</v>
      </c>
      <c r="C680" s="10">
        <v>125</v>
      </c>
      <c r="D680" s="10" t="s">
        <v>63</v>
      </c>
      <c r="E680" s="10">
        <v>150</v>
      </c>
      <c r="H680" s="10">
        <v>1.5</v>
      </c>
      <c r="I680" s="10" t="s">
        <v>62</v>
      </c>
      <c r="J680" s="10">
        <v>600</v>
      </c>
      <c r="K680" s="10">
        <v>30</v>
      </c>
      <c r="L680" s="10">
        <v>600</v>
      </c>
      <c r="M680" s="1">
        <v>2.2999999999999998</v>
      </c>
    </row>
    <row r="681" spans="1:13" x14ac:dyDescent="0.25">
      <c r="A681" t="str">
        <f t="shared" si="11"/>
        <v>LVO,125,X,1.5,750,30,600</v>
      </c>
      <c r="B681" s="10" t="s">
        <v>66</v>
      </c>
      <c r="C681" s="10">
        <v>125</v>
      </c>
      <c r="D681" s="10" t="s">
        <v>63</v>
      </c>
      <c r="E681" s="10">
        <v>150</v>
      </c>
      <c r="H681" s="10">
        <v>1.5</v>
      </c>
      <c r="I681" s="10" t="s">
        <v>62</v>
      </c>
      <c r="J681" s="10">
        <v>750</v>
      </c>
      <c r="K681" s="10">
        <v>30</v>
      </c>
      <c r="L681" s="10">
        <v>600</v>
      </c>
      <c r="M681" s="1">
        <v>2.5</v>
      </c>
    </row>
    <row r="682" spans="1:13" x14ac:dyDescent="0.25">
      <c r="A682" t="str">
        <f t="shared" si="11"/>
        <v>LVO,125,X,1.5,900,30,600</v>
      </c>
      <c r="B682" s="10" t="s">
        <v>66</v>
      </c>
      <c r="C682" s="10">
        <v>125</v>
      </c>
      <c r="D682" s="10" t="s">
        <v>63</v>
      </c>
      <c r="E682" s="10">
        <v>150</v>
      </c>
      <c r="H682" s="10">
        <v>1.5</v>
      </c>
      <c r="I682" s="10" t="s">
        <v>62</v>
      </c>
      <c r="J682" s="10">
        <v>900</v>
      </c>
      <c r="K682" s="10">
        <v>30</v>
      </c>
      <c r="L682" s="10">
        <v>600</v>
      </c>
      <c r="M682" s="1">
        <v>2.7</v>
      </c>
    </row>
    <row r="683" spans="1:13" x14ac:dyDescent="0.25">
      <c r="A683" t="str">
        <f t="shared" si="11"/>
        <v>LVO,125,X,1.5,150,45,600</v>
      </c>
      <c r="B683" s="10" t="s">
        <v>66</v>
      </c>
      <c r="C683" s="10">
        <v>125</v>
      </c>
      <c r="D683" s="10" t="s">
        <v>63</v>
      </c>
      <c r="E683" s="10">
        <v>150</v>
      </c>
      <c r="H683" s="10">
        <v>1.5</v>
      </c>
      <c r="I683" s="10" t="s">
        <v>62</v>
      </c>
      <c r="J683" s="10">
        <v>150</v>
      </c>
      <c r="K683" s="10">
        <v>45</v>
      </c>
      <c r="L683" s="10">
        <v>600</v>
      </c>
      <c r="M683" s="1">
        <v>3.6</v>
      </c>
    </row>
    <row r="684" spans="1:13" x14ac:dyDescent="0.25">
      <c r="A684" t="str">
        <f t="shared" si="11"/>
        <v>LVO,125,X,1.5,300,45,600</v>
      </c>
      <c r="B684" s="10" t="s">
        <v>66</v>
      </c>
      <c r="C684" s="10">
        <v>125</v>
      </c>
      <c r="D684" s="10" t="s">
        <v>63</v>
      </c>
      <c r="E684" s="10">
        <v>150</v>
      </c>
      <c r="H684" s="10">
        <v>1.5</v>
      </c>
      <c r="I684" s="10" t="s">
        <v>62</v>
      </c>
      <c r="J684" s="10">
        <v>300</v>
      </c>
      <c r="K684" s="10">
        <v>45</v>
      </c>
      <c r="L684" s="10">
        <v>600</v>
      </c>
      <c r="M684" s="1">
        <v>4</v>
      </c>
    </row>
    <row r="685" spans="1:13" x14ac:dyDescent="0.25">
      <c r="A685" t="str">
        <f t="shared" si="11"/>
        <v>LVO,125,X,1.5,450,45,600</v>
      </c>
      <c r="B685" s="10" t="s">
        <v>66</v>
      </c>
      <c r="C685" s="10">
        <v>125</v>
      </c>
      <c r="D685" s="10" t="s">
        <v>63</v>
      </c>
      <c r="E685" s="10">
        <v>150</v>
      </c>
      <c r="H685" s="10">
        <v>1.5</v>
      </c>
      <c r="I685" s="10" t="s">
        <v>62</v>
      </c>
      <c r="J685" s="10">
        <v>450</v>
      </c>
      <c r="K685" s="10">
        <v>45</v>
      </c>
      <c r="L685" s="10">
        <v>600</v>
      </c>
      <c r="M685" s="1">
        <v>4.4000000000000004</v>
      </c>
    </row>
    <row r="686" spans="1:13" x14ac:dyDescent="0.25">
      <c r="A686" t="str">
        <f t="shared" si="11"/>
        <v>LVO,125,X,1.5,600,45,600</v>
      </c>
      <c r="B686" s="10" t="s">
        <v>66</v>
      </c>
      <c r="C686" s="10">
        <v>125</v>
      </c>
      <c r="D686" s="10" t="s">
        <v>63</v>
      </c>
      <c r="E686" s="10">
        <v>150</v>
      </c>
      <c r="H686" s="10">
        <v>1.5</v>
      </c>
      <c r="I686" s="10" t="s">
        <v>62</v>
      </c>
      <c r="J686" s="10">
        <v>600</v>
      </c>
      <c r="K686" s="10">
        <v>45</v>
      </c>
      <c r="L686" s="10">
        <v>600</v>
      </c>
      <c r="M686" s="1">
        <v>4.5999999999999996</v>
      </c>
    </row>
    <row r="687" spans="1:13" x14ac:dyDescent="0.25">
      <c r="A687" t="str">
        <f t="shared" si="11"/>
        <v>LVO,125,X,1.5,750,45,600</v>
      </c>
      <c r="B687" s="10" t="s">
        <v>66</v>
      </c>
      <c r="C687" s="10">
        <v>125</v>
      </c>
      <c r="D687" s="10" t="s">
        <v>63</v>
      </c>
      <c r="E687" s="10">
        <v>150</v>
      </c>
      <c r="H687" s="10">
        <v>1.5</v>
      </c>
      <c r="I687" s="10" t="s">
        <v>62</v>
      </c>
      <c r="J687" s="10">
        <v>750</v>
      </c>
      <c r="K687" s="10">
        <v>45</v>
      </c>
      <c r="L687" s="10">
        <v>600</v>
      </c>
      <c r="M687" s="1">
        <v>5</v>
      </c>
    </row>
    <row r="688" spans="1:13" x14ac:dyDescent="0.25">
      <c r="A688" t="str">
        <f t="shared" si="11"/>
        <v>LVO,125,X,1.5,900,45,600</v>
      </c>
      <c r="B688" s="10" t="s">
        <v>66</v>
      </c>
      <c r="C688" s="10">
        <v>125</v>
      </c>
      <c r="D688" s="10" t="s">
        <v>63</v>
      </c>
      <c r="E688" s="10">
        <v>150</v>
      </c>
      <c r="H688" s="10">
        <v>1.5</v>
      </c>
      <c r="I688" s="10" t="s">
        <v>62</v>
      </c>
      <c r="J688" s="10">
        <v>900</v>
      </c>
      <c r="K688" s="10">
        <v>45</v>
      </c>
      <c r="L688" s="10">
        <v>600</v>
      </c>
      <c r="M688" s="1">
        <v>5.4</v>
      </c>
    </row>
    <row r="689" spans="1:13" x14ac:dyDescent="0.25">
      <c r="A689" t="str">
        <f t="shared" si="11"/>
        <v>LVO,125,X,1.5,150,60,600</v>
      </c>
      <c r="B689" s="10" t="s">
        <v>66</v>
      </c>
      <c r="C689" s="10">
        <v>125</v>
      </c>
      <c r="D689" s="10" t="s">
        <v>63</v>
      </c>
      <c r="E689" s="10">
        <v>150</v>
      </c>
      <c r="H689" s="10">
        <v>1.5</v>
      </c>
      <c r="I689" s="10" t="s">
        <v>62</v>
      </c>
      <c r="J689" s="10">
        <v>150</v>
      </c>
      <c r="K689" s="10">
        <v>60</v>
      </c>
      <c r="L689" s="10">
        <v>600</v>
      </c>
      <c r="M689" s="1">
        <v>3.6</v>
      </c>
    </row>
    <row r="690" spans="1:13" x14ac:dyDescent="0.25">
      <c r="A690" t="str">
        <f t="shared" si="11"/>
        <v>LVO,125,X,1.5,300,60,600</v>
      </c>
      <c r="B690" s="10" t="s">
        <v>66</v>
      </c>
      <c r="C690" s="10">
        <v>125</v>
      </c>
      <c r="D690" s="10" t="s">
        <v>63</v>
      </c>
      <c r="E690" s="10">
        <v>150</v>
      </c>
      <c r="H690" s="10">
        <v>1.5</v>
      </c>
      <c r="I690" s="10" t="s">
        <v>62</v>
      </c>
      <c r="J690" s="10">
        <v>300</v>
      </c>
      <c r="K690" s="10">
        <v>60</v>
      </c>
      <c r="L690" s="10">
        <v>600</v>
      </c>
      <c r="M690" s="1">
        <v>4</v>
      </c>
    </row>
    <row r="691" spans="1:13" x14ac:dyDescent="0.25">
      <c r="A691" t="str">
        <f t="shared" si="11"/>
        <v>LVO,125,X,1.5,450,60,600</v>
      </c>
      <c r="B691" s="10" t="s">
        <v>66</v>
      </c>
      <c r="C691" s="10">
        <v>125</v>
      </c>
      <c r="D691" s="10" t="s">
        <v>63</v>
      </c>
      <c r="E691" s="10">
        <v>150</v>
      </c>
      <c r="H691" s="10">
        <v>1.5</v>
      </c>
      <c r="I691" s="10" t="s">
        <v>62</v>
      </c>
      <c r="J691" s="10">
        <v>450</v>
      </c>
      <c r="K691" s="10">
        <v>60</v>
      </c>
      <c r="L691" s="10">
        <v>600</v>
      </c>
      <c r="M691" s="1">
        <v>4.4000000000000004</v>
      </c>
    </row>
    <row r="692" spans="1:13" x14ac:dyDescent="0.25">
      <c r="A692" t="str">
        <f t="shared" si="11"/>
        <v>LVO,125,X,1.5,600,60,600</v>
      </c>
      <c r="B692" s="10" t="s">
        <v>66</v>
      </c>
      <c r="C692" s="10">
        <v>125</v>
      </c>
      <c r="D692" s="10" t="s">
        <v>63</v>
      </c>
      <c r="E692" s="10">
        <v>150</v>
      </c>
      <c r="H692" s="10">
        <v>1.5</v>
      </c>
      <c r="I692" s="10" t="s">
        <v>62</v>
      </c>
      <c r="J692" s="10">
        <v>600</v>
      </c>
      <c r="K692" s="10">
        <v>60</v>
      </c>
      <c r="L692" s="10">
        <v>600</v>
      </c>
      <c r="M692" s="1">
        <v>4.5999999999999996</v>
      </c>
    </row>
    <row r="693" spans="1:13" x14ac:dyDescent="0.25">
      <c r="A693" t="str">
        <f t="shared" si="11"/>
        <v>LVO,125,X,1.5,750,60,600</v>
      </c>
      <c r="B693" s="10" t="s">
        <v>66</v>
      </c>
      <c r="C693" s="10">
        <v>125</v>
      </c>
      <c r="D693" s="10" t="s">
        <v>63</v>
      </c>
      <c r="E693" s="10">
        <v>150</v>
      </c>
      <c r="H693" s="10">
        <v>1.5</v>
      </c>
      <c r="I693" s="10" t="s">
        <v>62</v>
      </c>
      <c r="J693" s="10">
        <v>750</v>
      </c>
      <c r="K693" s="10">
        <v>60</v>
      </c>
      <c r="L693" s="10">
        <v>600</v>
      </c>
      <c r="M693" s="1">
        <v>5</v>
      </c>
    </row>
    <row r="694" spans="1:13" x14ac:dyDescent="0.25">
      <c r="A694" t="str">
        <f t="shared" si="11"/>
        <v>LVO,125,X,1.5,900,60,600</v>
      </c>
      <c r="B694" s="10" t="s">
        <v>66</v>
      </c>
      <c r="C694" s="10">
        <v>125</v>
      </c>
      <c r="D694" s="10" t="s">
        <v>63</v>
      </c>
      <c r="E694" s="10">
        <v>150</v>
      </c>
      <c r="H694" s="10">
        <v>1.5</v>
      </c>
      <c r="I694" s="10" t="s">
        <v>62</v>
      </c>
      <c r="J694" s="10">
        <v>900</v>
      </c>
      <c r="K694" s="10">
        <v>60</v>
      </c>
      <c r="L694" s="10">
        <v>600</v>
      </c>
      <c r="M694" s="1">
        <v>5.4</v>
      </c>
    </row>
    <row r="695" spans="1:13" x14ac:dyDescent="0.25">
      <c r="A695" t="str">
        <f t="shared" si="11"/>
        <v>LVO,125,G,1.5,150,90,900</v>
      </c>
      <c r="B695" s="10" t="s">
        <v>66</v>
      </c>
      <c r="C695" s="10">
        <v>125</v>
      </c>
      <c r="D695" s="10" t="s">
        <v>59</v>
      </c>
      <c r="E695" s="10">
        <v>150</v>
      </c>
      <c r="H695" s="10">
        <v>1.5</v>
      </c>
      <c r="I695" s="10" t="s">
        <v>62</v>
      </c>
      <c r="J695" s="10">
        <v>150</v>
      </c>
      <c r="K695" s="10">
        <v>90</v>
      </c>
      <c r="L695" s="10">
        <v>900</v>
      </c>
      <c r="M695" s="1">
        <v>7.6</v>
      </c>
    </row>
    <row r="696" spans="1:13" x14ac:dyDescent="0.25">
      <c r="A696" t="str">
        <f t="shared" si="11"/>
        <v>LVO,125,G,1.5,300,90,900</v>
      </c>
      <c r="B696" s="10" t="s">
        <v>66</v>
      </c>
      <c r="C696" s="10">
        <v>125</v>
      </c>
      <c r="D696" s="10" t="s">
        <v>59</v>
      </c>
      <c r="E696" s="10">
        <v>150</v>
      </c>
      <c r="H696" s="10">
        <v>1.5</v>
      </c>
      <c r="I696" s="10" t="s">
        <v>62</v>
      </c>
      <c r="J696" s="10">
        <v>300</v>
      </c>
      <c r="K696" s="10">
        <v>90</v>
      </c>
      <c r="L696" s="10">
        <v>900</v>
      </c>
      <c r="M696" s="1">
        <v>8.4</v>
      </c>
    </row>
    <row r="697" spans="1:13" x14ac:dyDescent="0.25">
      <c r="A697" t="str">
        <f t="shared" si="11"/>
        <v>LVO,125,G,1.5,450,90,900</v>
      </c>
      <c r="B697" s="10" t="s">
        <v>66</v>
      </c>
      <c r="C697" s="10">
        <v>125</v>
      </c>
      <c r="D697" s="10" t="s">
        <v>59</v>
      </c>
      <c r="E697" s="10">
        <v>150</v>
      </c>
      <c r="H697" s="10">
        <v>1.5</v>
      </c>
      <c r="I697" s="10" t="s">
        <v>62</v>
      </c>
      <c r="J697" s="10">
        <v>450</v>
      </c>
      <c r="K697" s="10">
        <v>90</v>
      </c>
      <c r="L697" s="10">
        <v>900</v>
      </c>
      <c r="M697" s="1">
        <v>8.8000000000000007</v>
      </c>
    </row>
    <row r="698" spans="1:13" x14ac:dyDescent="0.25">
      <c r="A698" t="str">
        <f t="shared" si="11"/>
        <v>LVO,125,G,1.5,600,90,900</v>
      </c>
      <c r="B698" s="10" t="s">
        <v>66</v>
      </c>
      <c r="C698" s="10">
        <v>125</v>
      </c>
      <c r="D698" s="10" t="s">
        <v>59</v>
      </c>
      <c r="E698" s="10">
        <v>150</v>
      </c>
      <c r="H698" s="10">
        <v>1.5</v>
      </c>
      <c r="I698" s="10" t="s">
        <v>62</v>
      </c>
      <c r="J698" s="10">
        <v>600</v>
      </c>
      <c r="K698" s="10">
        <v>90</v>
      </c>
      <c r="L698" s="10">
        <v>900</v>
      </c>
      <c r="M698" s="1">
        <v>9.6</v>
      </c>
    </row>
    <row r="699" spans="1:13" x14ac:dyDescent="0.25">
      <c r="A699" t="str">
        <f t="shared" si="11"/>
        <v>LVO,125,G,1.5,750,90,900</v>
      </c>
      <c r="B699" s="10" t="s">
        <v>66</v>
      </c>
      <c r="C699" s="10">
        <v>125</v>
      </c>
      <c r="D699" s="10" t="s">
        <v>59</v>
      </c>
      <c r="E699" s="10">
        <v>150</v>
      </c>
      <c r="H699" s="10">
        <v>1.5</v>
      </c>
      <c r="I699" s="10" t="s">
        <v>62</v>
      </c>
      <c r="J699" s="10">
        <v>750</v>
      </c>
      <c r="K699" s="10">
        <v>90</v>
      </c>
      <c r="L699" s="10">
        <v>900</v>
      </c>
      <c r="M699" s="1">
        <v>11.2</v>
      </c>
    </row>
    <row r="700" spans="1:13" x14ac:dyDescent="0.25">
      <c r="A700" t="str">
        <f t="shared" si="11"/>
        <v>LVO,125,G,1.5,900,90,900</v>
      </c>
      <c r="B700" s="10" t="s">
        <v>66</v>
      </c>
      <c r="C700" s="10">
        <v>125</v>
      </c>
      <c r="D700" s="10" t="s">
        <v>59</v>
      </c>
      <c r="E700" s="10">
        <v>150</v>
      </c>
      <c r="H700" s="10">
        <v>1.5</v>
      </c>
      <c r="I700" s="10" t="s">
        <v>62</v>
      </c>
      <c r="J700" s="10">
        <v>900</v>
      </c>
      <c r="K700" s="10">
        <v>90</v>
      </c>
      <c r="L700" s="10">
        <v>900</v>
      </c>
      <c r="M700" s="1">
        <v>12</v>
      </c>
    </row>
    <row r="701" spans="1:13" x14ac:dyDescent="0.25">
      <c r="A701" t="str">
        <f t="shared" si="11"/>
        <v>LVO,125,G,1.5,150,30,900</v>
      </c>
      <c r="B701" s="10" t="s">
        <v>66</v>
      </c>
      <c r="C701" s="10">
        <v>125</v>
      </c>
      <c r="D701" s="10" t="s">
        <v>59</v>
      </c>
      <c r="E701" s="10">
        <v>150</v>
      </c>
      <c r="H701" s="10">
        <v>1.5</v>
      </c>
      <c r="I701" s="10" t="s">
        <v>62</v>
      </c>
      <c r="J701" s="10">
        <v>150</v>
      </c>
      <c r="K701" s="10">
        <v>30</v>
      </c>
      <c r="L701" s="10">
        <v>900</v>
      </c>
      <c r="M701" s="1">
        <v>3.8</v>
      </c>
    </row>
    <row r="702" spans="1:13" x14ac:dyDescent="0.25">
      <c r="A702" t="str">
        <f t="shared" si="11"/>
        <v>LVO,125,G,1.5,300,30,900</v>
      </c>
      <c r="B702" s="10" t="s">
        <v>66</v>
      </c>
      <c r="C702" s="10">
        <v>125</v>
      </c>
      <c r="D702" s="10" t="s">
        <v>59</v>
      </c>
      <c r="E702" s="10">
        <v>150</v>
      </c>
      <c r="H702" s="10">
        <v>1.5</v>
      </c>
      <c r="I702" s="10" t="s">
        <v>62</v>
      </c>
      <c r="J702" s="10">
        <v>300</v>
      </c>
      <c r="K702" s="10">
        <v>30</v>
      </c>
      <c r="L702" s="10">
        <v>900</v>
      </c>
      <c r="M702" s="1">
        <v>4.2</v>
      </c>
    </row>
    <row r="703" spans="1:13" x14ac:dyDescent="0.25">
      <c r="A703" t="str">
        <f t="shared" si="11"/>
        <v>LVO,125,G,1.5,450,30,900</v>
      </c>
      <c r="B703" s="10" t="s">
        <v>66</v>
      </c>
      <c r="C703" s="10">
        <v>125</v>
      </c>
      <c r="D703" s="10" t="s">
        <v>59</v>
      </c>
      <c r="E703" s="10">
        <v>150</v>
      </c>
      <c r="H703" s="10">
        <v>1.5</v>
      </c>
      <c r="I703" s="10" t="s">
        <v>62</v>
      </c>
      <c r="J703" s="10">
        <v>450</v>
      </c>
      <c r="K703" s="10">
        <v>30</v>
      </c>
      <c r="L703" s="10">
        <v>900</v>
      </c>
      <c r="M703" s="1">
        <v>4.4000000000000004</v>
      </c>
    </row>
    <row r="704" spans="1:13" x14ac:dyDescent="0.25">
      <c r="A704" t="str">
        <f t="shared" si="11"/>
        <v>LVO,125,G,1.5,600,30,900</v>
      </c>
      <c r="B704" s="10" t="s">
        <v>66</v>
      </c>
      <c r="C704" s="10">
        <v>125</v>
      </c>
      <c r="D704" s="10" t="s">
        <v>59</v>
      </c>
      <c r="E704" s="10">
        <v>150</v>
      </c>
      <c r="H704" s="10">
        <v>1.5</v>
      </c>
      <c r="I704" s="10" t="s">
        <v>62</v>
      </c>
      <c r="J704" s="10">
        <v>600</v>
      </c>
      <c r="K704" s="10">
        <v>30</v>
      </c>
      <c r="L704" s="10">
        <v>900</v>
      </c>
      <c r="M704" s="1">
        <v>4.8</v>
      </c>
    </row>
    <row r="705" spans="1:13" x14ac:dyDescent="0.25">
      <c r="A705" t="str">
        <f t="shared" si="11"/>
        <v>LVO,125,G,1.5,750,30,900</v>
      </c>
      <c r="B705" s="10" t="s">
        <v>66</v>
      </c>
      <c r="C705" s="10">
        <v>125</v>
      </c>
      <c r="D705" s="10" t="s">
        <v>59</v>
      </c>
      <c r="E705" s="10">
        <v>150</v>
      </c>
      <c r="H705" s="10">
        <v>1.5</v>
      </c>
      <c r="I705" s="10" t="s">
        <v>62</v>
      </c>
      <c r="J705" s="10">
        <v>750</v>
      </c>
      <c r="K705" s="10">
        <v>30</v>
      </c>
      <c r="L705" s="10">
        <v>900</v>
      </c>
      <c r="M705" s="1">
        <v>5.6</v>
      </c>
    </row>
    <row r="706" spans="1:13" x14ac:dyDescent="0.25">
      <c r="A706" t="str">
        <f t="shared" si="11"/>
        <v>LVO,125,G,1.5,900,30,900</v>
      </c>
      <c r="B706" s="10" t="s">
        <v>66</v>
      </c>
      <c r="C706" s="10">
        <v>125</v>
      </c>
      <c r="D706" s="10" t="s">
        <v>59</v>
      </c>
      <c r="E706" s="10">
        <v>150</v>
      </c>
      <c r="H706" s="10">
        <v>1.5</v>
      </c>
      <c r="I706" s="10" t="s">
        <v>62</v>
      </c>
      <c r="J706" s="10">
        <v>900</v>
      </c>
      <c r="K706" s="10">
        <v>30</v>
      </c>
      <c r="L706" s="10">
        <v>900</v>
      </c>
      <c r="M706" s="1">
        <v>6</v>
      </c>
    </row>
    <row r="707" spans="1:13" x14ac:dyDescent="0.25">
      <c r="A707" t="str">
        <f t="shared" si="11"/>
        <v>LVO,125,G,1.5,150,45,900</v>
      </c>
      <c r="B707" s="10" t="s">
        <v>66</v>
      </c>
      <c r="C707" s="10">
        <v>125</v>
      </c>
      <c r="D707" s="10" t="s">
        <v>59</v>
      </c>
      <c r="E707" s="10">
        <v>150</v>
      </c>
      <c r="H707" s="10">
        <v>1.5</v>
      </c>
      <c r="I707" s="10" t="s">
        <v>62</v>
      </c>
      <c r="J707" s="10">
        <v>150</v>
      </c>
      <c r="K707" s="10">
        <v>45</v>
      </c>
      <c r="L707" s="10">
        <v>900</v>
      </c>
      <c r="M707" s="1">
        <v>3.8</v>
      </c>
    </row>
    <row r="708" spans="1:13" x14ac:dyDescent="0.25">
      <c r="A708" t="str">
        <f t="shared" si="11"/>
        <v>LVO,125,G,1.5,300,45,900</v>
      </c>
      <c r="B708" s="10" t="s">
        <v>66</v>
      </c>
      <c r="C708" s="10">
        <v>125</v>
      </c>
      <c r="D708" s="10" t="s">
        <v>59</v>
      </c>
      <c r="E708" s="10">
        <v>150</v>
      </c>
      <c r="H708" s="10">
        <v>1.5</v>
      </c>
      <c r="I708" s="10" t="s">
        <v>62</v>
      </c>
      <c r="J708" s="10">
        <v>300</v>
      </c>
      <c r="K708" s="10">
        <v>45</v>
      </c>
      <c r="L708" s="10">
        <v>900</v>
      </c>
      <c r="M708" s="1">
        <v>4.2</v>
      </c>
    </row>
    <row r="709" spans="1:13" x14ac:dyDescent="0.25">
      <c r="A709" t="str">
        <f t="shared" si="11"/>
        <v>LVO,125,G,1.5,450,45,900</v>
      </c>
      <c r="B709" s="10" t="s">
        <v>66</v>
      </c>
      <c r="C709" s="10">
        <v>125</v>
      </c>
      <c r="D709" s="10" t="s">
        <v>59</v>
      </c>
      <c r="E709" s="10">
        <v>150</v>
      </c>
      <c r="H709" s="10">
        <v>1.5</v>
      </c>
      <c r="I709" s="10" t="s">
        <v>62</v>
      </c>
      <c r="J709" s="10">
        <v>450</v>
      </c>
      <c r="K709" s="10">
        <v>45</v>
      </c>
      <c r="L709" s="10">
        <v>900</v>
      </c>
      <c r="M709" s="1">
        <v>4.4000000000000004</v>
      </c>
    </row>
    <row r="710" spans="1:13" x14ac:dyDescent="0.25">
      <c r="A710" t="str">
        <f t="shared" ref="A710:A773" si="12">CONCATENATE(B710,",",C710,",",D710,",",H710,",",J710,",",K710,",",L710)</f>
        <v>LVO,125,G,1.5,600,45,900</v>
      </c>
      <c r="B710" s="10" t="s">
        <v>66</v>
      </c>
      <c r="C710" s="10">
        <v>125</v>
      </c>
      <c r="D710" s="10" t="s">
        <v>59</v>
      </c>
      <c r="E710" s="10">
        <v>150</v>
      </c>
      <c r="H710" s="10">
        <v>1.5</v>
      </c>
      <c r="I710" s="10" t="s">
        <v>62</v>
      </c>
      <c r="J710" s="10">
        <v>600</v>
      </c>
      <c r="K710" s="10">
        <v>45</v>
      </c>
      <c r="L710" s="10">
        <v>900</v>
      </c>
      <c r="M710" s="1">
        <v>4.8</v>
      </c>
    </row>
    <row r="711" spans="1:13" x14ac:dyDescent="0.25">
      <c r="A711" t="str">
        <f t="shared" si="12"/>
        <v>LVO,125,G,1.5,750,45,900</v>
      </c>
      <c r="B711" s="10" t="s">
        <v>66</v>
      </c>
      <c r="C711" s="10">
        <v>125</v>
      </c>
      <c r="D711" s="10" t="s">
        <v>59</v>
      </c>
      <c r="E711" s="10">
        <v>150</v>
      </c>
      <c r="H711" s="10">
        <v>1.5</v>
      </c>
      <c r="I711" s="10" t="s">
        <v>62</v>
      </c>
      <c r="J711" s="10">
        <v>750</v>
      </c>
      <c r="K711" s="10">
        <v>45</v>
      </c>
      <c r="L711" s="10">
        <v>900</v>
      </c>
      <c r="M711" s="1">
        <v>5.6</v>
      </c>
    </row>
    <row r="712" spans="1:13" x14ac:dyDescent="0.25">
      <c r="A712" t="str">
        <f t="shared" si="12"/>
        <v>LVO,125,G,1.5,900,45,900</v>
      </c>
      <c r="B712" s="10" t="s">
        <v>66</v>
      </c>
      <c r="C712" s="10">
        <v>125</v>
      </c>
      <c r="D712" s="10" t="s">
        <v>59</v>
      </c>
      <c r="E712" s="10">
        <v>150</v>
      </c>
      <c r="H712" s="10">
        <v>1.5</v>
      </c>
      <c r="I712" s="10" t="s">
        <v>62</v>
      </c>
      <c r="J712" s="10">
        <v>900</v>
      </c>
      <c r="K712" s="10">
        <v>45</v>
      </c>
      <c r="L712" s="10">
        <v>900</v>
      </c>
      <c r="M712" s="1">
        <v>6</v>
      </c>
    </row>
    <row r="713" spans="1:13" x14ac:dyDescent="0.25">
      <c r="A713" t="str">
        <f t="shared" si="12"/>
        <v>LVO,125,G,1.5,150,60,900</v>
      </c>
      <c r="B713" s="10" t="s">
        <v>66</v>
      </c>
      <c r="C713" s="10">
        <v>125</v>
      </c>
      <c r="D713" s="10" t="s">
        <v>59</v>
      </c>
      <c r="E713" s="10">
        <v>150</v>
      </c>
      <c r="H713" s="10">
        <v>1.5</v>
      </c>
      <c r="I713" s="10" t="s">
        <v>62</v>
      </c>
      <c r="J713" s="10">
        <v>150</v>
      </c>
      <c r="K713" s="10">
        <v>60</v>
      </c>
      <c r="L713" s="10">
        <v>900</v>
      </c>
      <c r="M713" s="1">
        <v>5.6999999999999993</v>
      </c>
    </row>
    <row r="714" spans="1:13" x14ac:dyDescent="0.25">
      <c r="A714" t="str">
        <f t="shared" si="12"/>
        <v>LVO,125,G,1.5,300,60,900</v>
      </c>
      <c r="B714" s="10" t="s">
        <v>66</v>
      </c>
      <c r="C714" s="10">
        <v>125</v>
      </c>
      <c r="D714" s="10" t="s">
        <v>59</v>
      </c>
      <c r="E714" s="10">
        <v>150</v>
      </c>
      <c r="H714" s="10">
        <v>1.5</v>
      </c>
      <c r="I714" s="10" t="s">
        <v>62</v>
      </c>
      <c r="J714" s="10">
        <v>300</v>
      </c>
      <c r="K714" s="10">
        <v>60</v>
      </c>
      <c r="L714" s="10">
        <v>900</v>
      </c>
      <c r="M714" s="1">
        <v>6.3000000000000007</v>
      </c>
    </row>
    <row r="715" spans="1:13" x14ac:dyDescent="0.25">
      <c r="A715" t="str">
        <f t="shared" si="12"/>
        <v>LVO,125,G,1.5,450,60,900</v>
      </c>
      <c r="B715" s="10" t="s">
        <v>66</v>
      </c>
      <c r="C715" s="10">
        <v>125</v>
      </c>
      <c r="D715" s="10" t="s">
        <v>59</v>
      </c>
      <c r="E715" s="10">
        <v>150</v>
      </c>
      <c r="H715" s="10">
        <v>1.5</v>
      </c>
      <c r="I715" s="10" t="s">
        <v>62</v>
      </c>
      <c r="J715" s="10">
        <v>450</v>
      </c>
      <c r="K715" s="10">
        <v>60</v>
      </c>
      <c r="L715" s="10">
        <v>900</v>
      </c>
      <c r="M715" s="1">
        <v>6.6000000000000005</v>
      </c>
    </row>
    <row r="716" spans="1:13" x14ac:dyDescent="0.25">
      <c r="A716" t="str">
        <f t="shared" si="12"/>
        <v>LVO,125,G,1.5,600,60,900</v>
      </c>
      <c r="B716" s="10" t="s">
        <v>66</v>
      </c>
      <c r="C716" s="10">
        <v>125</v>
      </c>
      <c r="D716" s="10" t="s">
        <v>59</v>
      </c>
      <c r="E716" s="10">
        <v>150</v>
      </c>
      <c r="H716" s="10">
        <v>1.5</v>
      </c>
      <c r="I716" s="10" t="s">
        <v>62</v>
      </c>
      <c r="J716" s="10">
        <v>600</v>
      </c>
      <c r="K716" s="10">
        <v>60</v>
      </c>
      <c r="L716" s="10">
        <v>900</v>
      </c>
      <c r="M716" s="1">
        <v>7.1999999999999993</v>
      </c>
    </row>
    <row r="717" spans="1:13" x14ac:dyDescent="0.25">
      <c r="A717" t="str">
        <f t="shared" si="12"/>
        <v>LVO,125,G,1.5,750,60,900</v>
      </c>
      <c r="B717" s="10" t="s">
        <v>66</v>
      </c>
      <c r="C717" s="10">
        <v>125</v>
      </c>
      <c r="D717" s="10" t="s">
        <v>59</v>
      </c>
      <c r="E717" s="10">
        <v>150</v>
      </c>
      <c r="H717" s="10">
        <v>1.5</v>
      </c>
      <c r="I717" s="10" t="s">
        <v>62</v>
      </c>
      <c r="J717" s="10">
        <v>750</v>
      </c>
      <c r="K717" s="10">
        <v>60</v>
      </c>
      <c r="L717" s="10">
        <v>900</v>
      </c>
      <c r="M717" s="1">
        <v>8.3999999999999986</v>
      </c>
    </row>
    <row r="718" spans="1:13" x14ac:dyDescent="0.25">
      <c r="A718" t="str">
        <f t="shared" si="12"/>
        <v>LVO,125,G,1.5,900,60,900</v>
      </c>
      <c r="B718" s="10" t="s">
        <v>66</v>
      </c>
      <c r="C718" s="10">
        <v>125</v>
      </c>
      <c r="D718" s="10" t="s">
        <v>59</v>
      </c>
      <c r="E718" s="10">
        <v>150</v>
      </c>
      <c r="H718" s="10">
        <v>1.5</v>
      </c>
      <c r="I718" s="10" t="s">
        <v>62</v>
      </c>
      <c r="J718" s="10">
        <v>900</v>
      </c>
      <c r="K718" s="10">
        <v>60</v>
      </c>
      <c r="L718" s="10">
        <v>900</v>
      </c>
      <c r="M718" s="1">
        <v>9</v>
      </c>
    </row>
    <row r="719" spans="1:13" x14ac:dyDescent="0.25">
      <c r="A719" t="str">
        <f t="shared" si="12"/>
        <v>LVO,125,X,1.5,150,90,900</v>
      </c>
      <c r="B719" s="10" t="s">
        <v>66</v>
      </c>
      <c r="C719" s="10">
        <v>125</v>
      </c>
      <c r="D719" s="10" t="s">
        <v>63</v>
      </c>
      <c r="E719" s="10">
        <v>150</v>
      </c>
      <c r="H719" s="10">
        <v>1.5</v>
      </c>
      <c r="I719" s="10" t="s">
        <v>62</v>
      </c>
      <c r="J719" s="10">
        <v>150</v>
      </c>
      <c r="K719" s="10">
        <v>90</v>
      </c>
      <c r="L719" s="10">
        <v>900</v>
      </c>
      <c r="M719" s="1">
        <v>7.2</v>
      </c>
    </row>
    <row r="720" spans="1:13" x14ac:dyDescent="0.25">
      <c r="A720" t="str">
        <f t="shared" si="12"/>
        <v>LVO,125,X,1.5,300,90,900</v>
      </c>
      <c r="B720" s="10" t="s">
        <v>66</v>
      </c>
      <c r="C720" s="10">
        <v>125</v>
      </c>
      <c r="D720" s="10" t="s">
        <v>63</v>
      </c>
      <c r="E720" s="10">
        <v>150</v>
      </c>
      <c r="H720" s="10">
        <v>1.5</v>
      </c>
      <c r="I720" s="10" t="s">
        <v>62</v>
      </c>
      <c r="J720" s="10">
        <v>300</v>
      </c>
      <c r="K720" s="10">
        <v>90</v>
      </c>
      <c r="L720" s="10">
        <v>900</v>
      </c>
      <c r="M720" s="1">
        <v>8</v>
      </c>
    </row>
    <row r="721" spans="1:13" x14ac:dyDescent="0.25">
      <c r="A721" t="str">
        <f t="shared" si="12"/>
        <v>LVO,125,X,1.5,450,90,900</v>
      </c>
      <c r="B721" s="10" t="s">
        <v>66</v>
      </c>
      <c r="C721" s="10">
        <v>125</v>
      </c>
      <c r="D721" s="10" t="s">
        <v>63</v>
      </c>
      <c r="E721" s="10">
        <v>150</v>
      </c>
      <c r="H721" s="10">
        <v>1.5</v>
      </c>
      <c r="I721" s="10" t="s">
        <v>62</v>
      </c>
      <c r="J721" s="10">
        <v>450</v>
      </c>
      <c r="K721" s="10">
        <v>90</v>
      </c>
      <c r="L721" s="10">
        <v>900</v>
      </c>
      <c r="M721" s="1">
        <v>8.8000000000000007</v>
      </c>
    </row>
    <row r="722" spans="1:13" x14ac:dyDescent="0.25">
      <c r="A722" t="str">
        <f t="shared" si="12"/>
        <v>LVO,125,X,1.5,600,90,900</v>
      </c>
      <c r="B722" s="10" t="s">
        <v>66</v>
      </c>
      <c r="C722" s="10">
        <v>125</v>
      </c>
      <c r="D722" s="10" t="s">
        <v>63</v>
      </c>
      <c r="E722" s="10">
        <v>150</v>
      </c>
      <c r="H722" s="10">
        <v>1.5</v>
      </c>
      <c r="I722" s="10" t="s">
        <v>62</v>
      </c>
      <c r="J722" s="10">
        <v>600</v>
      </c>
      <c r="K722" s="10">
        <v>90</v>
      </c>
      <c r="L722" s="10">
        <v>900</v>
      </c>
      <c r="M722" s="1">
        <v>9.1999999999999993</v>
      </c>
    </row>
    <row r="723" spans="1:13" x14ac:dyDescent="0.25">
      <c r="A723" t="str">
        <f t="shared" si="12"/>
        <v>LVO,125,X,1.5,750,90,900</v>
      </c>
      <c r="B723" s="10" t="s">
        <v>66</v>
      </c>
      <c r="C723" s="10">
        <v>125</v>
      </c>
      <c r="D723" s="10" t="s">
        <v>63</v>
      </c>
      <c r="E723" s="10">
        <v>150</v>
      </c>
      <c r="H723" s="10">
        <v>1.5</v>
      </c>
      <c r="I723" s="10" t="s">
        <v>62</v>
      </c>
      <c r="J723" s="10">
        <v>750</v>
      </c>
      <c r="K723" s="10">
        <v>90</v>
      </c>
      <c r="L723" s="10">
        <v>900</v>
      </c>
      <c r="M723" s="1">
        <v>10</v>
      </c>
    </row>
    <row r="724" spans="1:13" x14ac:dyDescent="0.25">
      <c r="A724" t="str">
        <f t="shared" si="12"/>
        <v>LVO,125,X,1.5,900,90,900</v>
      </c>
      <c r="B724" s="10" t="s">
        <v>66</v>
      </c>
      <c r="C724" s="10">
        <v>125</v>
      </c>
      <c r="D724" s="10" t="s">
        <v>63</v>
      </c>
      <c r="E724" s="10">
        <v>150</v>
      </c>
      <c r="H724" s="10">
        <v>1.5</v>
      </c>
      <c r="I724" s="10" t="s">
        <v>62</v>
      </c>
      <c r="J724" s="10">
        <v>900</v>
      </c>
      <c r="K724" s="10">
        <v>90</v>
      </c>
      <c r="L724" s="10">
        <v>900</v>
      </c>
      <c r="M724" s="1">
        <v>10.8</v>
      </c>
    </row>
    <row r="725" spans="1:13" x14ac:dyDescent="0.25">
      <c r="A725" t="str">
        <f t="shared" si="12"/>
        <v>LVO,125,X,1.5,150,30,900</v>
      </c>
      <c r="B725" s="10" t="s">
        <v>66</v>
      </c>
      <c r="C725" s="10">
        <v>125</v>
      </c>
      <c r="D725" s="10" t="s">
        <v>63</v>
      </c>
      <c r="E725" s="10">
        <v>150</v>
      </c>
      <c r="H725" s="10">
        <v>1.5</v>
      </c>
      <c r="I725" s="10" t="s">
        <v>62</v>
      </c>
      <c r="J725" s="10">
        <v>150</v>
      </c>
      <c r="K725" s="10">
        <v>30</v>
      </c>
      <c r="L725" s="10">
        <v>900</v>
      </c>
      <c r="M725" s="1">
        <v>3.6</v>
      </c>
    </row>
    <row r="726" spans="1:13" x14ac:dyDescent="0.25">
      <c r="A726" t="str">
        <f t="shared" si="12"/>
        <v>LVO,125,X,1.5,300,30,900</v>
      </c>
      <c r="B726" s="10" t="s">
        <v>66</v>
      </c>
      <c r="C726" s="10">
        <v>125</v>
      </c>
      <c r="D726" s="10" t="s">
        <v>63</v>
      </c>
      <c r="E726" s="10">
        <v>150</v>
      </c>
      <c r="H726" s="10">
        <v>1.5</v>
      </c>
      <c r="I726" s="10" t="s">
        <v>62</v>
      </c>
      <c r="J726" s="10">
        <v>300</v>
      </c>
      <c r="K726" s="10">
        <v>30</v>
      </c>
      <c r="L726" s="10">
        <v>900</v>
      </c>
      <c r="M726" s="1">
        <v>4</v>
      </c>
    </row>
    <row r="727" spans="1:13" x14ac:dyDescent="0.25">
      <c r="A727" t="str">
        <f t="shared" si="12"/>
        <v>LVO,125,X,1.5,450,30,900</v>
      </c>
      <c r="B727" s="10" t="s">
        <v>66</v>
      </c>
      <c r="C727" s="10">
        <v>125</v>
      </c>
      <c r="D727" s="10" t="s">
        <v>63</v>
      </c>
      <c r="E727" s="10">
        <v>150</v>
      </c>
      <c r="H727" s="10">
        <v>1.5</v>
      </c>
      <c r="I727" s="10" t="s">
        <v>62</v>
      </c>
      <c r="J727" s="10">
        <v>450</v>
      </c>
      <c r="K727" s="10">
        <v>30</v>
      </c>
      <c r="L727" s="10">
        <v>900</v>
      </c>
      <c r="M727" s="1">
        <v>4.4000000000000004</v>
      </c>
    </row>
    <row r="728" spans="1:13" x14ac:dyDescent="0.25">
      <c r="A728" t="str">
        <f t="shared" si="12"/>
        <v>LVO,125,X,1.5,600,30,900</v>
      </c>
      <c r="B728" s="10" t="s">
        <v>66</v>
      </c>
      <c r="C728" s="10">
        <v>125</v>
      </c>
      <c r="D728" s="10" t="s">
        <v>63</v>
      </c>
      <c r="E728" s="10">
        <v>150</v>
      </c>
      <c r="H728" s="10">
        <v>1.5</v>
      </c>
      <c r="I728" s="10" t="s">
        <v>62</v>
      </c>
      <c r="J728" s="10">
        <v>600</v>
      </c>
      <c r="K728" s="10">
        <v>30</v>
      </c>
      <c r="L728" s="10">
        <v>900</v>
      </c>
      <c r="M728" s="1">
        <v>4.5999999999999996</v>
      </c>
    </row>
    <row r="729" spans="1:13" x14ac:dyDescent="0.25">
      <c r="A729" t="str">
        <f t="shared" si="12"/>
        <v>LVO,125,X,1.5,750,30,900</v>
      </c>
      <c r="B729" s="10" t="s">
        <v>66</v>
      </c>
      <c r="C729" s="10">
        <v>125</v>
      </c>
      <c r="D729" s="10" t="s">
        <v>63</v>
      </c>
      <c r="E729" s="10">
        <v>150</v>
      </c>
      <c r="H729" s="10">
        <v>1.5</v>
      </c>
      <c r="I729" s="10" t="s">
        <v>62</v>
      </c>
      <c r="J729" s="10">
        <v>750</v>
      </c>
      <c r="K729" s="10">
        <v>30</v>
      </c>
      <c r="L729" s="10">
        <v>900</v>
      </c>
      <c r="M729" s="1">
        <v>5</v>
      </c>
    </row>
    <row r="730" spans="1:13" x14ac:dyDescent="0.25">
      <c r="A730" t="str">
        <f t="shared" si="12"/>
        <v>LVO,125,X,1.5,900,30,900</v>
      </c>
      <c r="B730" s="10" t="s">
        <v>66</v>
      </c>
      <c r="C730" s="10">
        <v>125</v>
      </c>
      <c r="D730" s="10" t="s">
        <v>63</v>
      </c>
      <c r="E730" s="10">
        <v>150</v>
      </c>
      <c r="H730" s="10">
        <v>1.5</v>
      </c>
      <c r="I730" s="10" t="s">
        <v>62</v>
      </c>
      <c r="J730" s="10">
        <v>900</v>
      </c>
      <c r="K730" s="10">
        <v>30</v>
      </c>
      <c r="L730" s="10">
        <v>900</v>
      </c>
      <c r="M730" s="1">
        <v>5.4</v>
      </c>
    </row>
    <row r="731" spans="1:13" x14ac:dyDescent="0.25">
      <c r="A731" t="str">
        <f t="shared" si="12"/>
        <v>LVO,125,X,1.5,150,45,900</v>
      </c>
      <c r="B731" s="10" t="s">
        <v>66</v>
      </c>
      <c r="C731" s="10">
        <v>125</v>
      </c>
      <c r="D731" s="10" t="s">
        <v>63</v>
      </c>
      <c r="E731" s="10">
        <v>150</v>
      </c>
      <c r="H731" s="10">
        <v>1.5</v>
      </c>
      <c r="I731" s="10" t="s">
        <v>62</v>
      </c>
      <c r="J731" s="10">
        <v>150</v>
      </c>
      <c r="K731" s="10">
        <v>45</v>
      </c>
      <c r="L731" s="10">
        <v>900</v>
      </c>
      <c r="M731" s="1">
        <v>3.6</v>
      </c>
    </row>
    <row r="732" spans="1:13" x14ac:dyDescent="0.25">
      <c r="A732" t="str">
        <f t="shared" si="12"/>
        <v>LVO,125,X,1.5,300,45,900</v>
      </c>
      <c r="B732" s="10" t="s">
        <v>66</v>
      </c>
      <c r="C732" s="10">
        <v>125</v>
      </c>
      <c r="D732" s="10" t="s">
        <v>63</v>
      </c>
      <c r="E732" s="10">
        <v>150</v>
      </c>
      <c r="H732" s="10">
        <v>1.5</v>
      </c>
      <c r="I732" s="10" t="s">
        <v>62</v>
      </c>
      <c r="J732" s="10">
        <v>300</v>
      </c>
      <c r="K732" s="10">
        <v>45</v>
      </c>
      <c r="L732" s="10">
        <v>900</v>
      </c>
      <c r="M732" s="1">
        <v>4</v>
      </c>
    </row>
    <row r="733" spans="1:13" x14ac:dyDescent="0.25">
      <c r="A733" t="str">
        <f t="shared" si="12"/>
        <v>LVO,125,X,1.5,450,45,900</v>
      </c>
      <c r="B733" s="10" t="s">
        <v>66</v>
      </c>
      <c r="C733" s="10">
        <v>125</v>
      </c>
      <c r="D733" s="10" t="s">
        <v>63</v>
      </c>
      <c r="E733" s="10">
        <v>150</v>
      </c>
      <c r="H733" s="10">
        <v>1.5</v>
      </c>
      <c r="I733" s="10" t="s">
        <v>62</v>
      </c>
      <c r="J733" s="10">
        <v>450</v>
      </c>
      <c r="K733" s="10">
        <v>45</v>
      </c>
      <c r="L733" s="10">
        <v>900</v>
      </c>
      <c r="M733" s="1">
        <v>4.4000000000000004</v>
      </c>
    </row>
    <row r="734" spans="1:13" x14ac:dyDescent="0.25">
      <c r="A734" t="str">
        <f t="shared" si="12"/>
        <v>LVO,125,X,1.5,600,45,900</v>
      </c>
      <c r="B734" s="10" t="s">
        <v>66</v>
      </c>
      <c r="C734" s="10">
        <v>125</v>
      </c>
      <c r="D734" s="10" t="s">
        <v>63</v>
      </c>
      <c r="E734" s="10">
        <v>150</v>
      </c>
      <c r="H734" s="10">
        <v>1.5</v>
      </c>
      <c r="I734" s="10" t="s">
        <v>62</v>
      </c>
      <c r="J734" s="10">
        <v>600</v>
      </c>
      <c r="K734" s="10">
        <v>45</v>
      </c>
      <c r="L734" s="10">
        <v>900</v>
      </c>
      <c r="M734" s="1">
        <v>4.5999999999999996</v>
      </c>
    </row>
    <row r="735" spans="1:13" x14ac:dyDescent="0.25">
      <c r="A735" t="str">
        <f t="shared" si="12"/>
        <v>LVO,125,X,1.5,750,45,900</v>
      </c>
      <c r="B735" s="10" t="s">
        <v>66</v>
      </c>
      <c r="C735" s="10">
        <v>125</v>
      </c>
      <c r="D735" s="10" t="s">
        <v>63</v>
      </c>
      <c r="E735" s="10">
        <v>150</v>
      </c>
      <c r="H735" s="10">
        <v>1.5</v>
      </c>
      <c r="I735" s="10" t="s">
        <v>62</v>
      </c>
      <c r="J735" s="10">
        <v>750</v>
      </c>
      <c r="K735" s="10">
        <v>45</v>
      </c>
      <c r="L735" s="10">
        <v>900</v>
      </c>
      <c r="M735" s="1">
        <v>5</v>
      </c>
    </row>
    <row r="736" spans="1:13" x14ac:dyDescent="0.25">
      <c r="A736" t="str">
        <f t="shared" si="12"/>
        <v>LVO,125,X,1.5,900,45,900</v>
      </c>
      <c r="B736" s="10" t="s">
        <v>66</v>
      </c>
      <c r="C736" s="10">
        <v>125</v>
      </c>
      <c r="D736" s="10" t="s">
        <v>63</v>
      </c>
      <c r="E736" s="10">
        <v>150</v>
      </c>
      <c r="H736" s="10">
        <v>1.5</v>
      </c>
      <c r="I736" s="10" t="s">
        <v>62</v>
      </c>
      <c r="J736" s="10">
        <v>900</v>
      </c>
      <c r="K736" s="10">
        <v>45</v>
      </c>
      <c r="L736" s="10">
        <v>900</v>
      </c>
      <c r="M736" s="1">
        <v>5.4</v>
      </c>
    </row>
    <row r="737" spans="1:13" x14ac:dyDescent="0.25">
      <c r="A737" t="str">
        <f t="shared" si="12"/>
        <v>LVO,125,X,1.5,150,60,900</v>
      </c>
      <c r="B737" s="10" t="s">
        <v>66</v>
      </c>
      <c r="C737" s="10">
        <v>125</v>
      </c>
      <c r="D737" s="10" t="s">
        <v>63</v>
      </c>
      <c r="E737" s="10">
        <v>150</v>
      </c>
      <c r="H737" s="10">
        <v>1.5</v>
      </c>
      <c r="I737" s="10" t="s">
        <v>62</v>
      </c>
      <c r="J737" s="10">
        <v>150</v>
      </c>
      <c r="K737" s="10">
        <v>60</v>
      </c>
      <c r="L737" s="10">
        <v>900</v>
      </c>
      <c r="M737" s="1">
        <v>5.4</v>
      </c>
    </row>
    <row r="738" spans="1:13" x14ac:dyDescent="0.25">
      <c r="A738" t="str">
        <f t="shared" si="12"/>
        <v>LVO,125,X,1.5,300,60,900</v>
      </c>
      <c r="B738" s="10" t="s">
        <v>66</v>
      </c>
      <c r="C738" s="10">
        <v>125</v>
      </c>
      <c r="D738" s="10" t="s">
        <v>63</v>
      </c>
      <c r="E738" s="10">
        <v>150</v>
      </c>
      <c r="H738" s="10">
        <v>1.5</v>
      </c>
      <c r="I738" s="10" t="s">
        <v>62</v>
      </c>
      <c r="J738" s="10">
        <v>300</v>
      </c>
      <c r="K738" s="10">
        <v>60</v>
      </c>
      <c r="L738" s="10">
        <v>900</v>
      </c>
      <c r="M738" s="1">
        <v>6</v>
      </c>
    </row>
    <row r="739" spans="1:13" x14ac:dyDescent="0.25">
      <c r="A739" t="str">
        <f t="shared" si="12"/>
        <v>LVO,125,X,1.5,450,60,900</v>
      </c>
      <c r="B739" s="10" t="s">
        <v>66</v>
      </c>
      <c r="C739" s="10">
        <v>125</v>
      </c>
      <c r="D739" s="10" t="s">
        <v>63</v>
      </c>
      <c r="E739" s="10">
        <v>150</v>
      </c>
      <c r="H739" s="10">
        <v>1.5</v>
      </c>
      <c r="I739" s="10" t="s">
        <v>62</v>
      </c>
      <c r="J739" s="10">
        <v>450</v>
      </c>
      <c r="K739" s="10">
        <v>60</v>
      </c>
      <c r="L739" s="10">
        <v>900</v>
      </c>
      <c r="M739" s="1">
        <v>6.6000000000000005</v>
      </c>
    </row>
    <row r="740" spans="1:13" x14ac:dyDescent="0.25">
      <c r="A740" t="str">
        <f t="shared" si="12"/>
        <v>LVO,125,X,1.5,600,60,900</v>
      </c>
      <c r="B740" s="10" t="s">
        <v>66</v>
      </c>
      <c r="C740" s="10">
        <v>125</v>
      </c>
      <c r="D740" s="10" t="s">
        <v>63</v>
      </c>
      <c r="E740" s="10">
        <v>150</v>
      </c>
      <c r="H740" s="10">
        <v>1.5</v>
      </c>
      <c r="I740" s="10" t="s">
        <v>62</v>
      </c>
      <c r="J740" s="10">
        <v>600</v>
      </c>
      <c r="K740" s="10">
        <v>60</v>
      </c>
      <c r="L740" s="10">
        <v>900</v>
      </c>
      <c r="M740" s="1">
        <v>6.8999999999999995</v>
      </c>
    </row>
    <row r="741" spans="1:13" x14ac:dyDescent="0.25">
      <c r="A741" t="str">
        <f t="shared" si="12"/>
        <v>LVO,125,X,1.5,750,60,900</v>
      </c>
      <c r="B741" s="10" t="s">
        <v>66</v>
      </c>
      <c r="C741" s="10">
        <v>125</v>
      </c>
      <c r="D741" s="10" t="s">
        <v>63</v>
      </c>
      <c r="E741" s="10">
        <v>150</v>
      </c>
      <c r="H741" s="10">
        <v>1.5</v>
      </c>
      <c r="I741" s="10" t="s">
        <v>62</v>
      </c>
      <c r="J741" s="10">
        <v>750</v>
      </c>
      <c r="K741" s="10">
        <v>60</v>
      </c>
      <c r="L741" s="10">
        <v>900</v>
      </c>
      <c r="M741" s="1">
        <v>7.5</v>
      </c>
    </row>
    <row r="742" spans="1:13" x14ac:dyDescent="0.25">
      <c r="A742" t="str">
        <f t="shared" si="12"/>
        <v>LVO,125,X,1.5,900,60,900</v>
      </c>
      <c r="B742" s="10" t="s">
        <v>66</v>
      </c>
      <c r="C742" s="10">
        <v>125</v>
      </c>
      <c r="D742" s="10" t="s">
        <v>63</v>
      </c>
      <c r="E742" s="10">
        <v>150</v>
      </c>
      <c r="H742" s="10">
        <v>1.5</v>
      </c>
      <c r="I742" s="10" t="s">
        <v>62</v>
      </c>
      <c r="J742" s="10">
        <v>900</v>
      </c>
      <c r="K742" s="10">
        <v>60</v>
      </c>
      <c r="L742" s="10">
        <v>900</v>
      </c>
      <c r="M742" s="1">
        <v>8.1000000000000014</v>
      </c>
    </row>
    <row r="743" spans="1:13" x14ac:dyDescent="0.25">
      <c r="A743" t="str">
        <f t="shared" si="12"/>
        <v>LVO,150,G,1.5,150,90,600</v>
      </c>
      <c r="B743" s="10" t="s">
        <v>66</v>
      </c>
      <c r="C743" s="10">
        <v>150</v>
      </c>
      <c r="D743" s="10" t="s">
        <v>59</v>
      </c>
      <c r="E743" s="10">
        <v>150</v>
      </c>
      <c r="H743" s="10">
        <v>1.5</v>
      </c>
      <c r="I743" s="10" t="s">
        <v>62</v>
      </c>
      <c r="J743" s="10">
        <v>150</v>
      </c>
      <c r="K743" s="10">
        <v>90</v>
      </c>
      <c r="L743" s="10">
        <v>600</v>
      </c>
      <c r="M743" s="1">
        <v>6.6000000000000005</v>
      </c>
    </row>
    <row r="744" spans="1:13" x14ac:dyDescent="0.25">
      <c r="A744" t="str">
        <f t="shared" si="12"/>
        <v>LVO,150,G,1.5,300,90,600</v>
      </c>
      <c r="B744" s="10" t="s">
        <v>66</v>
      </c>
      <c r="C744" s="10">
        <v>150</v>
      </c>
      <c r="D744" s="10" t="s">
        <v>59</v>
      </c>
      <c r="E744" s="10">
        <v>150</v>
      </c>
      <c r="H744" s="10">
        <v>1.5</v>
      </c>
      <c r="I744" s="10" t="s">
        <v>62</v>
      </c>
      <c r="J744" s="10">
        <v>300</v>
      </c>
      <c r="K744" s="10">
        <v>90</v>
      </c>
      <c r="L744" s="10">
        <v>600</v>
      </c>
      <c r="M744" s="1">
        <v>6.8999999999999995</v>
      </c>
    </row>
    <row r="745" spans="1:13" x14ac:dyDescent="0.25">
      <c r="A745" t="str">
        <f t="shared" si="12"/>
        <v>LVO,150,G,1.5,450,90,600</v>
      </c>
      <c r="B745" s="10" t="s">
        <v>66</v>
      </c>
      <c r="C745" s="10">
        <v>150</v>
      </c>
      <c r="D745" s="10" t="s">
        <v>59</v>
      </c>
      <c r="E745" s="10">
        <v>150</v>
      </c>
      <c r="H745" s="10">
        <v>1.5</v>
      </c>
      <c r="I745" s="10" t="s">
        <v>62</v>
      </c>
      <c r="J745" s="10">
        <v>450</v>
      </c>
      <c r="K745" s="10">
        <v>90</v>
      </c>
      <c r="L745" s="10">
        <v>600</v>
      </c>
      <c r="M745" s="1">
        <v>7.5</v>
      </c>
    </row>
    <row r="746" spans="1:13" x14ac:dyDescent="0.25">
      <c r="A746" t="str">
        <f t="shared" si="12"/>
        <v>LVO,150,G,1.5,600,90,600</v>
      </c>
      <c r="B746" s="10" t="s">
        <v>66</v>
      </c>
      <c r="C746" s="10">
        <v>150</v>
      </c>
      <c r="D746" s="10" t="s">
        <v>59</v>
      </c>
      <c r="E746" s="10">
        <v>150</v>
      </c>
      <c r="H746" s="10">
        <v>1.5</v>
      </c>
      <c r="I746" s="10" t="s">
        <v>62</v>
      </c>
      <c r="J746" s="10">
        <v>600</v>
      </c>
      <c r="K746" s="10">
        <v>90</v>
      </c>
      <c r="L746" s="10">
        <v>600</v>
      </c>
      <c r="M746" s="1">
        <v>8.1000000000000014</v>
      </c>
    </row>
    <row r="747" spans="1:13" x14ac:dyDescent="0.25">
      <c r="A747" t="str">
        <f t="shared" si="12"/>
        <v>LVO,150,G,1.5,750,90,600</v>
      </c>
      <c r="B747" s="10" t="s">
        <v>66</v>
      </c>
      <c r="C747" s="10">
        <v>150</v>
      </c>
      <c r="D747" s="10" t="s">
        <v>59</v>
      </c>
      <c r="E747" s="10">
        <v>150</v>
      </c>
      <c r="H747" s="10">
        <v>1.5</v>
      </c>
      <c r="I747" s="10" t="s">
        <v>62</v>
      </c>
      <c r="J747" s="10">
        <v>750</v>
      </c>
      <c r="K747" s="10">
        <v>90</v>
      </c>
      <c r="L747" s="10">
        <v>600</v>
      </c>
      <c r="M747" s="1">
        <v>8.3999999999999986</v>
      </c>
    </row>
    <row r="748" spans="1:13" x14ac:dyDescent="0.25">
      <c r="A748" t="str">
        <f t="shared" si="12"/>
        <v>LVO,150,G,1.5,900,90,600</v>
      </c>
      <c r="B748" s="10" t="s">
        <v>66</v>
      </c>
      <c r="C748" s="10">
        <v>150</v>
      </c>
      <c r="D748" s="10" t="s">
        <v>59</v>
      </c>
      <c r="E748" s="10">
        <v>150</v>
      </c>
      <c r="H748" s="10">
        <v>1.5</v>
      </c>
      <c r="I748" s="10" t="s">
        <v>62</v>
      </c>
      <c r="J748" s="10">
        <v>900</v>
      </c>
      <c r="K748" s="10">
        <v>90</v>
      </c>
      <c r="L748" s="10">
        <v>600</v>
      </c>
      <c r="M748" s="1">
        <v>9</v>
      </c>
    </row>
    <row r="749" spans="1:13" x14ac:dyDescent="0.25">
      <c r="A749" t="str">
        <f t="shared" si="12"/>
        <v>LVO,150,G,1.5,150,30,600</v>
      </c>
      <c r="B749" s="10" t="s">
        <v>66</v>
      </c>
      <c r="C749" s="10">
        <v>150</v>
      </c>
      <c r="D749" s="10" t="s">
        <v>59</v>
      </c>
      <c r="E749" s="10">
        <v>150</v>
      </c>
      <c r="H749" s="10">
        <v>1.5</v>
      </c>
      <c r="I749" s="10" t="s">
        <v>62</v>
      </c>
      <c r="J749" s="10">
        <v>150</v>
      </c>
      <c r="K749" s="10">
        <v>30</v>
      </c>
      <c r="L749" s="10">
        <v>600</v>
      </c>
      <c r="M749" s="1">
        <v>2.2000000000000002</v>
      </c>
    </row>
    <row r="750" spans="1:13" x14ac:dyDescent="0.25">
      <c r="A750" t="str">
        <f t="shared" si="12"/>
        <v>LVO,150,G,1.5,300,30,600</v>
      </c>
      <c r="B750" s="10" t="s">
        <v>66</v>
      </c>
      <c r="C750" s="10">
        <v>150</v>
      </c>
      <c r="D750" s="10" t="s">
        <v>59</v>
      </c>
      <c r="E750" s="10">
        <v>150</v>
      </c>
      <c r="H750" s="10">
        <v>1.5</v>
      </c>
      <c r="I750" s="10" t="s">
        <v>62</v>
      </c>
      <c r="J750" s="10">
        <v>300</v>
      </c>
      <c r="K750" s="10">
        <v>30</v>
      </c>
      <c r="L750" s="10">
        <v>600</v>
      </c>
      <c r="M750" s="1">
        <v>2.2999999999999998</v>
      </c>
    </row>
    <row r="751" spans="1:13" x14ac:dyDescent="0.25">
      <c r="A751" t="str">
        <f t="shared" si="12"/>
        <v>LVO,150,G,1.5,450,30,600</v>
      </c>
      <c r="B751" s="10" t="s">
        <v>66</v>
      </c>
      <c r="C751" s="10">
        <v>150</v>
      </c>
      <c r="D751" s="10" t="s">
        <v>59</v>
      </c>
      <c r="E751" s="10">
        <v>150</v>
      </c>
      <c r="H751" s="10">
        <v>1.5</v>
      </c>
      <c r="I751" s="10" t="s">
        <v>62</v>
      </c>
      <c r="J751" s="10">
        <v>450</v>
      </c>
      <c r="K751" s="10">
        <v>30</v>
      </c>
      <c r="L751" s="10">
        <v>600</v>
      </c>
      <c r="M751" s="1">
        <v>2.5</v>
      </c>
    </row>
    <row r="752" spans="1:13" x14ac:dyDescent="0.25">
      <c r="A752" t="str">
        <f t="shared" si="12"/>
        <v>LVO,150,G,1.5,600,30,600</v>
      </c>
      <c r="B752" s="10" t="s">
        <v>66</v>
      </c>
      <c r="C752" s="10">
        <v>150</v>
      </c>
      <c r="D752" s="10" t="s">
        <v>59</v>
      </c>
      <c r="E752" s="10">
        <v>150</v>
      </c>
      <c r="H752" s="10">
        <v>1.5</v>
      </c>
      <c r="I752" s="10" t="s">
        <v>62</v>
      </c>
      <c r="J752" s="10">
        <v>600</v>
      </c>
      <c r="K752" s="10">
        <v>30</v>
      </c>
      <c r="L752" s="10">
        <v>600</v>
      </c>
      <c r="M752" s="1">
        <v>2.7</v>
      </c>
    </row>
    <row r="753" spans="1:13" x14ac:dyDescent="0.25">
      <c r="A753" t="str">
        <f t="shared" si="12"/>
        <v>LVO,150,G,1.5,750,30,600</v>
      </c>
      <c r="B753" s="10" t="s">
        <v>66</v>
      </c>
      <c r="C753" s="10">
        <v>150</v>
      </c>
      <c r="D753" s="10" t="s">
        <v>59</v>
      </c>
      <c r="E753" s="10">
        <v>150</v>
      </c>
      <c r="H753" s="10">
        <v>1.5</v>
      </c>
      <c r="I753" s="10" t="s">
        <v>62</v>
      </c>
      <c r="J753" s="10">
        <v>750</v>
      </c>
      <c r="K753" s="10">
        <v>30</v>
      </c>
      <c r="L753" s="10">
        <v>600</v>
      </c>
      <c r="M753" s="1">
        <v>2.7999999999999994</v>
      </c>
    </row>
    <row r="754" spans="1:13" x14ac:dyDescent="0.25">
      <c r="A754" t="str">
        <f t="shared" si="12"/>
        <v>LVO,150,G,1.5,900,30,600</v>
      </c>
      <c r="B754" s="10" t="s">
        <v>66</v>
      </c>
      <c r="C754" s="10">
        <v>150</v>
      </c>
      <c r="D754" s="10" t="s">
        <v>59</v>
      </c>
      <c r="E754" s="10">
        <v>150</v>
      </c>
      <c r="H754" s="10">
        <v>1.5</v>
      </c>
      <c r="I754" s="10" t="s">
        <v>62</v>
      </c>
      <c r="J754" s="10">
        <v>900</v>
      </c>
      <c r="K754" s="10">
        <v>30</v>
      </c>
      <c r="L754" s="10">
        <v>600</v>
      </c>
      <c r="M754" s="1">
        <v>3</v>
      </c>
    </row>
    <row r="755" spans="1:13" x14ac:dyDescent="0.25">
      <c r="A755" t="str">
        <f t="shared" si="12"/>
        <v>LVO,150,G,1.5,150,45,600</v>
      </c>
      <c r="B755" s="10" t="s">
        <v>66</v>
      </c>
      <c r="C755" s="10">
        <v>150</v>
      </c>
      <c r="D755" s="10" t="s">
        <v>59</v>
      </c>
      <c r="E755" s="10">
        <v>150</v>
      </c>
      <c r="H755" s="10">
        <v>1.5</v>
      </c>
      <c r="I755" s="10" t="s">
        <v>62</v>
      </c>
      <c r="J755" s="10">
        <v>150</v>
      </c>
      <c r="K755" s="10">
        <v>45</v>
      </c>
      <c r="L755" s="10">
        <v>600</v>
      </c>
      <c r="M755" s="1">
        <v>4.4000000000000004</v>
      </c>
    </row>
    <row r="756" spans="1:13" x14ac:dyDescent="0.25">
      <c r="A756" t="str">
        <f t="shared" si="12"/>
        <v>LVO,150,G,1.5,300,45,600</v>
      </c>
      <c r="B756" s="10" t="s">
        <v>66</v>
      </c>
      <c r="C756" s="10">
        <v>150</v>
      </c>
      <c r="D756" s="10" t="s">
        <v>59</v>
      </c>
      <c r="E756" s="10">
        <v>150</v>
      </c>
      <c r="H756" s="10">
        <v>1.5</v>
      </c>
      <c r="I756" s="10" t="s">
        <v>62</v>
      </c>
      <c r="J756" s="10">
        <v>300</v>
      </c>
      <c r="K756" s="10">
        <v>45</v>
      </c>
      <c r="L756" s="10">
        <v>600</v>
      </c>
      <c r="M756" s="1">
        <v>4.5999999999999996</v>
      </c>
    </row>
    <row r="757" spans="1:13" x14ac:dyDescent="0.25">
      <c r="A757" t="str">
        <f t="shared" si="12"/>
        <v>LVO,150,G,1.5,450,45,600</v>
      </c>
      <c r="B757" s="10" t="s">
        <v>66</v>
      </c>
      <c r="C757" s="10">
        <v>150</v>
      </c>
      <c r="D757" s="10" t="s">
        <v>59</v>
      </c>
      <c r="E757" s="10">
        <v>150</v>
      </c>
      <c r="H757" s="10">
        <v>1.5</v>
      </c>
      <c r="I757" s="10" t="s">
        <v>62</v>
      </c>
      <c r="J757" s="10">
        <v>450</v>
      </c>
      <c r="K757" s="10">
        <v>45</v>
      </c>
      <c r="L757" s="10">
        <v>600</v>
      </c>
      <c r="M757" s="1">
        <v>5</v>
      </c>
    </row>
    <row r="758" spans="1:13" x14ac:dyDescent="0.25">
      <c r="A758" t="str">
        <f t="shared" si="12"/>
        <v>LVO,150,G,1.5,600,45,600</v>
      </c>
      <c r="B758" s="10" t="s">
        <v>66</v>
      </c>
      <c r="C758" s="10">
        <v>150</v>
      </c>
      <c r="D758" s="10" t="s">
        <v>59</v>
      </c>
      <c r="E758" s="10">
        <v>150</v>
      </c>
      <c r="H758" s="10">
        <v>1.5</v>
      </c>
      <c r="I758" s="10" t="s">
        <v>62</v>
      </c>
      <c r="J758" s="10">
        <v>600</v>
      </c>
      <c r="K758" s="10">
        <v>45</v>
      </c>
      <c r="L758" s="10">
        <v>600</v>
      </c>
      <c r="M758" s="1">
        <v>5.4</v>
      </c>
    </row>
    <row r="759" spans="1:13" x14ac:dyDescent="0.25">
      <c r="A759" t="str">
        <f t="shared" si="12"/>
        <v>LVO,150,G,1.5,750,45,600</v>
      </c>
      <c r="B759" s="10" t="s">
        <v>66</v>
      </c>
      <c r="C759" s="10">
        <v>150</v>
      </c>
      <c r="D759" s="10" t="s">
        <v>59</v>
      </c>
      <c r="E759" s="10">
        <v>150</v>
      </c>
      <c r="H759" s="10">
        <v>1.5</v>
      </c>
      <c r="I759" s="10" t="s">
        <v>62</v>
      </c>
      <c r="J759" s="10">
        <v>750</v>
      </c>
      <c r="K759" s="10">
        <v>45</v>
      </c>
      <c r="L759" s="10">
        <v>600</v>
      </c>
      <c r="M759" s="1">
        <v>5.5999999999999988</v>
      </c>
    </row>
    <row r="760" spans="1:13" x14ac:dyDescent="0.25">
      <c r="A760" t="str">
        <f t="shared" si="12"/>
        <v>LVO,150,G,1.5,900,45,600</v>
      </c>
      <c r="B760" s="10" t="s">
        <v>66</v>
      </c>
      <c r="C760" s="10">
        <v>150</v>
      </c>
      <c r="D760" s="10" t="s">
        <v>59</v>
      </c>
      <c r="E760" s="10">
        <v>150</v>
      </c>
      <c r="H760" s="10">
        <v>1.5</v>
      </c>
      <c r="I760" s="10" t="s">
        <v>62</v>
      </c>
      <c r="J760" s="10">
        <v>900</v>
      </c>
      <c r="K760" s="10">
        <v>45</v>
      </c>
      <c r="L760" s="10">
        <v>600</v>
      </c>
      <c r="M760" s="1">
        <v>6</v>
      </c>
    </row>
    <row r="761" spans="1:13" x14ac:dyDescent="0.25">
      <c r="A761" t="str">
        <f t="shared" si="12"/>
        <v>LVO,150,G,1.5,150,60,600</v>
      </c>
      <c r="B761" s="10" t="s">
        <v>66</v>
      </c>
      <c r="C761" s="10">
        <v>150</v>
      </c>
      <c r="D761" s="10" t="s">
        <v>59</v>
      </c>
      <c r="E761" s="10">
        <v>150</v>
      </c>
      <c r="H761" s="10">
        <v>1.5</v>
      </c>
      <c r="I761" s="10" t="s">
        <v>62</v>
      </c>
      <c r="J761" s="10">
        <v>150</v>
      </c>
      <c r="K761" s="10">
        <v>60</v>
      </c>
      <c r="L761" s="10">
        <v>600</v>
      </c>
      <c r="M761" s="1">
        <v>4.4000000000000004</v>
      </c>
    </row>
    <row r="762" spans="1:13" x14ac:dyDescent="0.25">
      <c r="A762" t="str">
        <f t="shared" si="12"/>
        <v>LVO,150,G,1.5,300,60,600</v>
      </c>
      <c r="B762" s="10" t="s">
        <v>66</v>
      </c>
      <c r="C762" s="10">
        <v>150</v>
      </c>
      <c r="D762" s="10" t="s">
        <v>59</v>
      </c>
      <c r="E762" s="10">
        <v>150</v>
      </c>
      <c r="H762" s="10">
        <v>1.5</v>
      </c>
      <c r="I762" s="10" t="s">
        <v>62</v>
      </c>
      <c r="J762" s="10">
        <v>300</v>
      </c>
      <c r="K762" s="10">
        <v>60</v>
      </c>
      <c r="L762" s="10">
        <v>600</v>
      </c>
      <c r="M762" s="1">
        <v>4.5999999999999996</v>
      </c>
    </row>
    <row r="763" spans="1:13" x14ac:dyDescent="0.25">
      <c r="A763" t="str">
        <f t="shared" si="12"/>
        <v>LVO,150,G,1.5,450,60,600</v>
      </c>
      <c r="B763" s="10" t="s">
        <v>66</v>
      </c>
      <c r="C763" s="10">
        <v>150</v>
      </c>
      <c r="D763" s="10" t="s">
        <v>59</v>
      </c>
      <c r="E763" s="10">
        <v>150</v>
      </c>
      <c r="H763" s="10">
        <v>1.5</v>
      </c>
      <c r="I763" s="10" t="s">
        <v>62</v>
      </c>
      <c r="J763" s="10">
        <v>450</v>
      </c>
      <c r="K763" s="10">
        <v>60</v>
      </c>
      <c r="L763" s="10">
        <v>600</v>
      </c>
      <c r="M763" s="1">
        <v>5</v>
      </c>
    </row>
    <row r="764" spans="1:13" x14ac:dyDescent="0.25">
      <c r="A764" t="str">
        <f t="shared" si="12"/>
        <v>LVO,150,G,1.5,600,60,600</v>
      </c>
      <c r="B764" s="10" t="s">
        <v>66</v>
      </c>
      <c r="C764" s="10">
        <v>150</v>
      </c>
      <c r="D764" s="10" t="s">
        <v>59</v>
      </c>
      <c r="E764" s="10">
        <v>150</v>
      </c>
      <c r="H764" s="10">
        <v>1.5</v>
      </c>
      <c r="I764" s="10" t="s">
        <v>62</v>
      </c>
      <c r="J764" s="10">
        <v>600</v>
      </c>
      <c r="K764" s="10">
        <v>60</v>
      </c>
      <c r="L764" s="10">
        <v>600</v>
      </c>
      <c r="M764" s="1">
        <v>5.4</v>
      </c>
    </row>
    <row r="765" spans="1:13" x14ac:dyDescent="0.25">
      <c r="A765" t="str">
        <f t="shared" si="12"/>
        <v>LVO,150,G,1.5,750,60,600</v>
      </c>
      <c r="B765" s="10" t="s">
        <v>66</v>
      </c>
      <c r="C765" s="10">
        <v>150</v>
      </c>
      <c r="D765" s="10" t="s">
        <v>59</v>
      </c>
      <c r="E765" s="10">
        <v>150</v>
      </c>
      <c r="H765" s="10">
        <v>1.5</v>
      </c>
      <c r="I765" s="10" t="s">
        <v>62</v>
      </c>
      <c r="J765" s="10">
        <v>750</v>
      </c>
      <c r="K765" s="10">
        <v>60</v>
      </c>
      <c r="L765" s="10">
        <v>600</v>
      </c>
      <c r="M765" s="1">
        <v>5.5999999999999988</v>
      </c>
    </row>
    <row r="766" spans="1:13" x14ac:dyDescent="0.25">
      <c r="A766" t="str">
        <f t="shared" si="12"/>
        <v>LVO,150,G,1.5,900,60,600</v>
      </c>
      <c r="B766" s="10" t="s">
        <v>66</v>
      </c>
      <c r="C766" s="10">
        <v>150</v>
      </c>
      <c r="D766" s="10" t="s">
        <v>59</v>
      </c>
      <c r="E766" s="10">
        <v>150</v>
      </c>
      <c r="H766" s="10">
        <v>1.5</v>
      </c>
      <c r="I766" s="10" t="s">
        <v>62</v>
      </c>
      <c r="J766" s="10">
        <v>900</v>
      </c>
      <c r="K766" s="10">
        <v>60</v>
      </c>
      <c r="L766" s="10">
        <v>600</v>
      </c>
      <c r="M766" s="1">
        <v>6</v>
      </c>
    </row>
    <row r="767" spans="1:13" x14ac:dyDescent="0.25">
      <c r="A767" t="str">
        <f t="shared" si="12"/>
        <v>LVO,150,X,1.5,150,90,600</v>
      </c>
      <c r="B767" s="10" t="s">
        <v>66</v>
      </c>
      <c r="C767" s="10">
        <v>150</v>
      </c>
      <c r="D767" s="10" t="s">
        <v>63</v>
      </c>
      <c r="E767" s="10">
        <v>150</v>
      </c>
      <c r="H767" s="10">
        <v>1.5</v>
      </c>
      <c r="I767" s="10" t="s">
        <v>62</v>
      </c>
      <c r="J767" s="10">
        <v>150</v>
      </c>
      <c r="K767" s="10">
        <v>90</v>
      </c>
      <c r="L767" s="10">
        <v>600</v>
      </c>
      <c r="M767" s="1">
        <v>6.3000000000000007</v>
      </c>
    </row>
    <row r="768" spans="1:13" x14ac:dyDescent="0.25">
      <c r="A768" t="str">
        <f t="shared" si="12"/>
        <v>LVO,150,X,1.5,300,90,600</v>
      </c>
      <c r="B768" s="10" t="s">
        <v>66</v>
      </c>
      <c r="C768" s="10">
        <v>150</v>
      </c>
      <c r="D768" s="10" t="s">
        <v>63</v>
      </c>
      <c r="E768" s="10">
        <v>150</v>
      </c>
      <c r="H768" s="10">
        <v>1.5</v>
      </c>
      <c r="I768" s="10" t="s">
        <v>62</v>
      </c>
      <c r="J768" s="10">
        <v>300</v>
      </c>
      <c r="K768" s="10">
        <v>90</v>
      </c>
      <c r="L768" s="10">
        <v>600</v>
      </c>
      <c r="M768" s="1">
        <v>6.8999999999999995</v>
      </c>
    </row>
    <row r="769" spans="1:13" x14ac:dyDescent="0.25">
      <c r="A769" t="str">
        <f t="shared" si="12"/>
        <v>LVO,150,X,1.5,450,90,600</v>
      </c>
      <c r="B769" s="10" t="s">
        <v>66</v>
      </c>
      <c r="C769" s="10">
        <v>150</v>
      </c>
      <c r="D769" s="10" t="s">
        <v>63</v>
      </c>
      <c r="E769" s="10">
        <v>150</v>
      </c>
      <c r="H769" s="10">
        <v>1.5</v>
      </c>
      <c r="I769" s="10" t="s">
        <v>62</v>
      </c>
      <c r="J769" s="10">
        <v>450</v>
      </c>
      <c r="K769" s="10">
        <v>90</v>
      </c>
      <c r="L769" s="10">
        <v>600</v>
      </c>
      <c r="M769" s="1">
        <v>7.1999999999999993</v>
      </c>
    </row>
    <row r="770" spans="1:13" x14ac:dyDescent="0.25">
      <c r="A770" t="str">
        <f t="shared" si="12"/>
        <v>LVO,150,X,1.5,600,90,600</v>
      </c>
      <c r="B770" s="10" t="s">
        <v>66</v>
      </c>
      <c r="C770" s="10">
        <v>150</v>
      </c>
      <c r="D770" s="10" t="s">
        <v>63</v>
      </c>
      <c r="E770" s="10">
        <v>150</v>
      </c>
      <c r="H770" s="10">
        <v>1.5</v>
      </c>
      <c r="I770" s="10" t="s">
        <v>62</v>
      </c>
      <c r="J770" s="10">
        <v>600</v>
      </c>
      <c r="K770" s="10">
        <v>90</v>
      </c>
      <c r="L770" s="10">
        <v>600</v>
      </c>
      <c r="M770" s="1">
        <v>7.8000000000000007</v>
      </c>
    </row>
    <row r="771" spans="1:13" x14ac:dyDescent="0.25">
      <c r="A771" t="str">
        <f t="shared" si="12"/>
        <v>LVO,150,X,1.5,750,90,600</v>
      </c>
      <c r="B771" s="10" t="s">
        <v>66</v>
      </c>
      <c r="C771" s="10">
        <v>150</v>
      </c>
      <c r="D771" s="10" t="s">
        <v>63</v>
      </c>
      <c r="E771" s="10">
        <v>150</v>
      </c>
      <c r="H771" s="10">
        <v>1.5</v>
      </c>
      <c r="I771" s="10" t="s">
        <v>62</v>
      </c>
      <c r="J771" s="10">
        <v>750</v>
      </c>
      <c r="K771" s="10">
        <v>90</v>
      </c>
      <c r="L771" s="10">
        <v>600</v>
      </c>
      <c r="M771" s="1">
        <v>8.3999999999999986</v>
      </c>
    </row>
    <row r="772" spans="1:13" x14ac:dyDescent="0.25">
      <c r="A772" t="str">
        <f t="shared" si="12"/>
        <v>LVO,150,X,1.5,900,90,600</v>
      </c>
      <c r="B772" s="10" t="s">
        <v>66</v>
      </c>
      <c r="C772" s="10">
        <v>150</v>
      </c>
      <c r="D772" s="10" t="s">
        <v>63</v>
      </c>
      <c r="E772" s="10">
        <v>150</v>
      </c>
      <c r="H772" s="10">
        <v>1.5</v>
      </c>
      <c r="I772" s="10" t="s">
        <v>62</v>
      </c>
      <c r="J772" s="10">
        <v>900</v>
      </c>
      <c r="K772" s="10">
        <v>90</v>
      </c>
      <c r="L772" s="10">
        <v>600</v>
      </c>
      <c r="M772" s="1">
        <v>8.6999999999999993</v>
      </c>
    </row>
    <row r="773" spans="1:13" x14ac:dyDescent="0.25">
      <c r="A773" t="str">
        <f t="shared" si="12"/>
        <v>LVO,150,X,1.5,150,30,600</v>
      </c>
      <c r="B773" s="10" t="s">
        <v>66</v>
      </c>
      <c r="C773" s="10">
        <v>150</v>
      </c>
      <c r="D773" s="10" t="s">
        <v>63</v>
      </c>
      <c r="E773" s="10">
        <v>150</v>
      </c>
      <c r="H773" s="10">
        <v>1.5</v>
      </c>
      <c r="I773" s="10" t="s">
        <v>62</v>
      </c>
      <c r="J773" s="10">
        <v>150</v>
      </c>
      <c r="K773" s="10">
        <v>30</v>
      </c>
      <c r="L773" s="10">
        <v>600</v>
      </c>
      <c r="M773" s="1">
        <v>2.1</v>
      </c>
    </row>
    <row r="774" spans="1:13" x14ac:dyDescent="0.25">
      <c r="A774" t="str">
        <f t="shared" ref="A774:A837" si="13">CONCATENATE(B774,",",C774,",",D774,",",H774,",",J774,",",K774,",",L774)</f>
        <v>LVO,150,X,1.5,300,30,600</v>
      </c>
      <c r="B774" s="10" t="s">
        <v>66</v>
      </c>
      <c r="C774" s="10">
        <v>150</v>
      </c>
      <c r="D774" s="10" t="s">
        <v>63</v>
      </c>
      <c r="E774" s="10">
        <v>150</v>
      </c>
      <c r="H774" s="10">
        <v>1.5</v>
      </c>
      <c r="I774" s="10" t="s">
        <v>62</v>
      </c>
      <c r="J774" s="10">
        <v>300</v>
      </c>
      <c r="K774" s="10">
        <v>30</v>
      </c>
      <c r="L774" s="10">
        <v>600</v>
      </c>
      <c r="M774" s="1">
        <v>2.2999999999999998</v>
      </c>
    </row>
    <row r="775" spans="1:13" x14ac:dyDescent="0.25">
      <c r="A775" t="str">
        <f t="shared" si="13"/>
        <v>LVO,150,X,1.5,450,30,600</v>
      </c>
      <c r="B775" s="10" t="s">
        <v>66</v>
      </c>
      <c r="C775" s="10">
        <v>150</v>
      </c>
      <c r="D775" s="10" t="s">
        <v>63</v>
      </c>
      <c r="E775" s="10">
        <v>150</v>
      </c>
      <c r="H775" s="10">
        <v>1.5</v>
      </c>
      <c r="I775" s="10" t="s">
        <v>62</v>
      </c>
      <c r="J775" s="10">
        <v>450</v>
      </c>
      <c r="K775" s="10">
        <v>30</v>
      </c>
      <c r="L775" s="10">
        <v>600</v>
      </c>
      <c r="M775" s="1">
        <v>2.3999999999999995</v>
      </c>
    </row>
    <row r="776" spans="1:13" x14ac:dyDescent="0.25">
      <c r="A776" t="str">
        <f t="shared" si="13"/>
        <v>LVO,150,X,1.5,600,30,600</v>
      </c>
      <c r="B776" s="10" t="s">
        <v>66</v>
      </c>
      <c r="C776" s="10">
        <v>150</v>
      </c>
      <c r="D776" s="10" t="s">
        <v>63</v>
      </c>
      <c r="E776" s="10">
        <v>150</v>
      </c>
      <c r="H776" s="10">
        <v>1.5</v>
      </c>
      <c r="I776" s="10" t="s">
        <v>62</v>
      </c>
      <c r="J776" s="10">
        <v>600</v>
      </c>
      <c r="K776" s="10">
        <v>30</v>
      </c>
      <c r="L776" s="10">
        <v>600</v>
      </c>
      <c r="M776" s="1">
        <v>2.6</v>
      </c>
    </row>
    <row r="777" spans="1:13" x14ac:dyDescent="0.25">
      <c r="A777" t="str">
        <f t="shared" si="13"/>
        <v>LVO,150,X,1.5,750,30,600</v>
      </c>
      <c r="B777" s="10" t="s">
        <v>66</v>
      </c>
      <c r="C777" s="10">
        <v>150</v>
      </c>
      <c r="D777" s="10" t="s">
        <v>63</v>
      </c>
      <c r="E777" s="10">
        <v>150</v>
      </c>
      <c r="H777" s="10">
        <v>1.5</v>
      </c>
      <c r="I777" s="10" t="s">
        <v>62</v>
      </c>
      <c r="J777" s="10">
        <v>750</v>
      </c>
      <c r="K777" s="10">
        <v>30</v>
      </c>
      <c r="L777" s="10">
        <v>600</v>
      </c>
      <c r="M777" s="1">
        <v>2.7999999999999994</v>
      </c>
    </row>
    <row r="778" spans="1:13" x14ac:dyDescent="0.25">
      <c r="A778" t="str">
        <f t="shared" si="13"/>
        <v>LVO,150,X,1.5,900,30,600</v>
      </c>
      <c r="B778" s="10" t="s">
        <v>66</v>
      </c>
      <c r="C778" s="10">
        <v>150</v>
      </c>
      <c r="D778" s="10" t="s">
        <v>63</v>
      </c>
      <c r="E778" s="10">
        <v>150</v>
      </c>
      <c r="H778" s="10">
        <v>1.5</v>
      </c>
      <c r="I778" s="10" t="s">
        <v>62</v>
      </c>
      <c r="J778" s="10">
        <v>900</v>
      </c>
      <c r="K778" s="10">
        <v>30</v>
      </c>
      <c r="L778" s="10">
        <v>600</v>
      </c>
      <c r="M778" s="1">
        <v>2.8999999999999995</v>
      </c>
    </row>
    <row r="779" spans="1:13" x14ac:dyDescent="0.25">
      <c r="A779" t="str">
        <f t="shared" si="13"/>
        <v>LVO,150,X,1.5,150,45,600</v>
      </c>
      <c r="B779" s="10" t="s">
        <v>66</v>
      </c>
      <c r="C779" s="10">
        <v>150</v>
      </c>
      <c r="D779" s="10" t="s">
        <v>63</v>
      </c>
      <c r="E779" s="10">
        <v>150</v>
      </c>
      <c r="H779" s="10">
        <v>1.5</v>
      </c>
      <c r="I779" s="10" t="s">
        <v>62</v>
      </c>
      <c r="J779" s="10">
        <v>150</v>
      </c>
      <c r="K779" s="10">
        <v>45</v>
      </c>
      <c r="L779" s="10">
        <v>600</v>
      </c>
      <c r="M779" s="1">
        <v>4.2</v>
      </c>
    </row>
    <row r="780" spans="1:13" x14ac:dyDescent="0.25">
      <c r="A780" t="str">
        <f t="shared" si="13"/>
        <v>LVO,150,X,1.5,300,45,600</v>
      </c>
      <c r="B780" s="10" t="s">
        <v>66</v>
      </c>
      <c r="C780" s="10">
        <v>150</v>
      </c>
      <c r="D780" s="10" t="s">
        <v>63</v>
      </c>
      <c r="E780" s="10">
        <v>150</v>
      </c>
      <c r="H780" s="10">
        <v>1.5</v>
      </c>
      <c r="I780" s="10" t="s">
        <v>62</v>
      </c>
      <c r="J780" s="10">
        <v>300</v>
      </c>
      <c r="K780" s="10">
        <v>45</v>
      </c>
      <c r="L780" s="10">
        <v>600</v>
      </c>
      <c r="M780" s="1">
        <v>4.5999999999999996</v>
      </c>
    </row>
    <row r="781" spans="1:13" x14ac:dyDescent="0.25">
      <c r="A781" t="str">
        <f t="shared" si="13"/>
        <v>LVO,150,X,1.5,450,45,600</v>
      </c>
      <c r="B781" s="10" t="s">
        <v>66</v>
      </c>
      <c r="C781" s="10">
        <v>150</v>
      </c>
      <c r="D781" s="10" t="s">
        <v>63</v>
      </c>
      <c r="E781" s="10">
        <v>150</v>
      </c>
      <c r="H781" s="10">
        <v>1.5</v>
      </c>
      <c r="I781" s="10" t="s">
        <v>62</v>
      </c>
      <c r="J781" s="10">
        <v>450</v>
      </c>
      <c r="K781" s="10">
        <v>45</v>
      </c>
      <c r="L781" s="10">
        <v>600</v>
      </c>
      <c r="M781" s="1">
        <v>4.7999999999999989</v>
      </c>
    </row>
    <row r="782" spans="1:13" x14ac:dyDescent="0.25">
      <c r="A782" t="str">
        <f t="shared" si="13"/>
        <v>LVO,150,X,1.5,600,45,600</v>
      </c>
      <c r="B782" s="10" t="s">
        <v>66</v>
      </c>
      <c r="C782" s="10">
        <v>150</v>
      </c>
      <c r="D782" s="10" t="s">
        <v>63</v>
      </c>
      <c r="E782" s="10">
        <v>150</v>
      </c>
      <c r="H782" s="10">
        <v>1.5</v>
      </c>
      <c r="I782" s="10" t="s">
        <v>62</v>
      </c>
      <c r="J782" s="10">
        <v>600</v>
      </c>
      <c r="K782" s="10">
        <v>45</v>
      </c>
      <c r="L782" s="10">
        <v>600</v>
      </c>
      <c r="M782" s="1">
        <v>5.2</v>
      </c>
    </row>
    <row r="783" spans="1:13" x14ac:dyDescent="0.25">
      <c r="A783" t="str">
        <f t="shared" si="13"/>
        <v>LVO,150,X,1.5,750,45,600</v>
      </c>
      <c r="B783" s="10" t="s">
        <v>66</v>
      </c>
      <c r="C783" s="10">
        <v>150</v>
      </c>
      <c r="D783" s="10" t="s">
        <v>63</v>
      </c>
      <c r="E783" s="10">
        <v>150</v>
      </c>
      <c r="H783" s="10">
        <v>1.5</v>
      </c>
      <c r="I783" s="10" t="s">
        <v>62</v>
      </c>
      <c r="J783" s="10">
        <v>750</v>
      </c>
      <c r="K783" s="10">
        <v>45</v>
      </c>
      <c r="L783" s="10">
        <v>600</v>
      </c>
      <c r="M783" s="1">
        <v>5.5999999999999988</v>
      </c>
    </row>
    <row r="784" spans="1:13" x14ac:dyDescent="0.25">
      <c r="A784" t="str">
        <f t="shared" si="13"/>
        <v>LVO,150,X,1.5,900,45,600</v>
      </c>
      <c r="B784" s="10" t="s">
        <v>66</v>
      </c>
      <c r="C784" s="10">
        <v>150</v>
      </c>
      <c r="D784" s="10" t="s">
        <v>63</v>
      </c>
      <c r="E784" s="10">
        <v>150</v>
      </c>
      <c r="H784" s="10">
        <v>1.5</v>
      </c>
      <c r="I784" s="10" t="s">
        <v>62</v>
      </c>
      <c r="J784" s="10">
        <v>900</v>
      </c>
      <c r="K784" s="10">
        <v>45</v>
      </c>
      <c r="L784" s="10">
        <v>600</v>
      </c>
      <c r="M784" s="1">
        <v>5.7999999999999989</v>
      </c>
    </row>
    <row r="785" spans="1:13" x14ac:dyDescent="0.25">
      <c r="A785" t="str">
        <f t="shared" si="13"/>
        <v>LVO,150,X,1.5,150,60,600</v>
      </c>
      <c r="B785" s="10" t="s">
        <v>66</v>
      </c>
      <c r="C785" s="10">
        <v>150</v>
      </c>
      <c r="D785" s="10" t="s">
        <v>63</v>
      </c>
      <c r="E785" s="10">
        <v>150</v>
      </c>
      <c r="H785" s="10">
        <v>1.5</v>
      </c>
      <c r="I785" s="10" t="s">
        <v>62</v>
      </c>
      <c r="J785" s="10">
        <v>150</v>
      </c>
      <c r="K785" s="10">
        <v>60</v>
      </c>
      <c r="L785" s="10">
        <v>600</v>
      </c>
      <c r="M785" s="1">
        <v>4.2</v>
      </c>
    </row>
    <row r="786" spans="1:13" x14ac:dyDescent="0.25">
      <c r="A786" t="str">
        <f t="shared" si="13"/>
        <v>LVO,150,X,1.5,300,60,600</v>
      </c>
      <c r="B786" s="10" t="s">
        <v>66</v>
      </c>
      <c r="C786" s="10">
        <v>150</v>
      </c>
      <c r="D786" s="10" t="s">
        <v>63</v>
      </c>
      <c r="E786" s="10">
        <v>150</v>
      </c>
      <c r="H786" s="10">
        <v>1.5</v>
      </c>
      <c r="I786" s="10" t="s">
        <v>62</v>
      </c>
      <c r="J786" s="10">
        <v>300</v>
      </c>
      <c r="K786" s="10">
        <v>60</v>
      </c>
      <c r="L786" s="10">
        <v>600</v>
      </c>
      <c r="M786" s="1">
        <v>4.5999999999999996</v>
      </c>
    </row>
    <row r="787" spans="1:13" x14ac:dyDescent="0.25">
      <c r="A787" t="str">
        <f t="shared" si="13"/>
        <v>LVO,150,X,1.5,450,60,600</v>
      </c>
      <c r="B787" s="10" t="s">
        <v>66</v>
      </c>
      <c r="C787" s="10">
        <v>150</v>
      </c>
      <c r="D787" s="10" t="s">
        <v>63</v>
      </c>
      <c r="E787" s="10">
        <v>150</v>
      </c>
      <c r="H787" s="10">
        <v>1.5</v>
      </c>
      <c r="I787" s="10" t="s">
        <v>62</v>
      </c>
      <c r="J787" s="10">
        <v>450</v>
      </c>
      <c r="K787" s="10">
        <v>60</v>
      </c>
      <c r="L787" s="10">
        <v>600</v>
      </c>
      <c r="M787" s="1">
        <v>4.7999999999999989</v>
      </c>
    </row>
    <row r="788" spans="1:13" x14ac:dyDescent="0.25">
      <c r="A788" t="str">
        <f t="shared" si="13"/>
        <v>LVO,150,X,1.5,600,60,600</v>
      </c>
      <c r="B788" s="10" t="s">
        <v>66</v>
      </c>
      <c r="C788" s="10">
        <v>150</v>
      </c>
      <c r="D788" s="10" t="s">
        <v>63</v>
      </c>
      <c r="E788" s="10">
        <v>150</v>
      </c>
      <c r="H788" s="10">
        <v>1.5</v>
      </c>
      <c r="I788" s="10" t="s">
        <v>62</v>
      </c>
      <c r="J788" s="10">
        <v>600</v>
      </c>
      <c r="K788" s="10">
        <v>60</v>
      </c>
      <c r="L788" s="10">
        <v>600</v>
      </c>
      <c r="M788" s="1">
        <v>5.2</v>
      </c>
    </row>
    <row r="789" spans="1:13" x14ac:dyDescent="0.25">
      <c r="A789" t="str">
        <f t="shared" si="13"/>
        <v>LVO,150,X,1.5,750,60,600</v>
      </c>
      <c r="B789" s="10" t="s">
        <v>66</v>
      </c>
      <c r="C789" s="10">
        <v>150</v>
      </c>
      <c r="D789" s="10" t="s">
        <v>63</v>
      </c>
      <c r="E789" s="10">
        <v>150</v>
      </c>
      <c r="H789" s="10">
        <v>1.5</v>
      </c>
      <c r="I789" s="10" t="s">
        <v>62</v>
      </c>
      <c r="J789" s="10">
        <v>750</v>
      </c>
      <c r="K789" s="10">
        <v>60</v>
      </c>
      <c r="L789" s="10">
        <v>600</v>
      </c>
      <c r="M789" s="1">
        <v>5.5999999999999988</v>
      </c>
    </row>
    <row r="790" spans="1:13" x14ac:dyDescent="0.25">
      <c r="A790" t="str">
        <f t="shared" si="13"/>
        <v>LVO,150,X,1.5,900,60,600</v>
      </c>
      <c r="B790" s="10" t="s">
        <v>66</v>
      </c>
      <c r="C790" s="10">
        <v>150</v>
      </c>
      <c r="D790" s="10" t="s">
        <v>63</v>
      </c>
      <c r="E790" s="10">
        <v>150</v>
      </c>
      <c r="H790" s="10">
        <v>1.5</v>
      </c>
      <c r="I790" s="10" t="s">
        <v>62</v>
      </c>
      <c r="J790" s="10">
        <v>900</v>
      </c>
      <c r="K790" s="10">
        <v>60</v>
      </c>
      <c r="L790" s="10">
        <v>600</v>
      </c>
      <c r="M790" s="1">
        <v>5.7999999999999989</v>
      </c>
    </row>
    <row r="791" spans="1:13" x14ac:dyDescent="0.25">
      <c r="A791" t="str">
        <f t="shared" si="13"/>
        <v>LVO,150,G,1.5,150,90,900</v>
      </c>
      <c r="B791" s="10" t="s">
        <v>66</v>
      </c>
      <c r="C791" s="10">
        <v>150</v>
      </c>
      <c r="D791" s="10" t="s">
        <v>59</v>
      </c>
      <c r="E791" s="10">
        <v>150</v>
      </c>
      <c r="H791" s="10">
        <v>1.5</v>
      </c>
      <c r="I791" s="10" t="s">
        <v>62</v>
      </c>
      <c r="J791" s="10">
        <v>150</v>
      </c>
      <c r="K791" s="10">
        <v>90</v>
      </c>
      <c r="L791" s="10">
        <v>900</v>
      </c>
      <c r="M791" s="1">
        <v>8.8000000000000007</v>
      </c>
    </row>
    <row r="792" spans="1:13" x14ac:dyDescent="0.25">
      <c r="A792" t="str">
        <f t="shared" si="13"/>
        <v>LVO,150,G,1.5,300,90,900</v>
      </c>
      <c r="B792" s="10" t="s">
        <v>66</v>
      </c>
      <c r="C792" s="10">
        <v>150</v>
      </c>
      <c r="D792" s="10" t="s">
        <v>59</v>
      </c>
      <c r="E792" s="10">
        <v>150</v>
      </c>
      <c r="H792" s="10">
        <v>1.5</v>
      </c>
      <c r="I792" s="10" t="s">
        <v>62</v>
      </c>
      <c r="J792" s="10">
        <v>300</v>
      </c>
      <c r="K792" s="10">
        <v>90</v>
      </c>
      <c r="L792" s="10">
        <v>900</v>
      </c>
      <c r="M792" s="1">
        <v>9.1999999999999993</v>
      </c>
    </row>
    <row r="793" spans="1:13" x14ac:dyDescent="0.25">
      <c r="A793" t="str">
        <f t="shared" si="13"/>
        <v>LVO,150,G,1.5,450,90,900</v>
      </c>
      <c r="B793" s="10" t="s">
        <v>66</v>
      </c>
      <c r="C793" s="10">
        <v>150</v>
      </c>
      <c r="D793" s="10" t="s">
        <v>59</v>
      </c>
      <c r="E793" s="10">
        <v>150</v>
      </c>
      <c r="H793" s="10">
        <v>1.5</v>
      </c>
      <c r="I793" s="10" t="s">
        <v>62</v>
      </c>
      <c r="J793" s="10">
        <v>450</v>
      </c>
      <c r="K793" s="10">
        <v>90</v>
      </c>
      <c r="L793" s="10">
        <v>900</v>
      </c>
      <c r="M793" s="1">
        <v>10</v>
      </c>
    </row>
    <row r="794" spans="1:13" x14ac:dyDescent="0.25">
      <c r="A794" t="str">
        <f t="shared" si="13"/>
        <v>LVO,150,G,1.5,600,90,900</v>
      </c>
      <c r="B794" s="10" t="s">
        <v>66</v>
      </c>
      <c r="C794" s="10">
        <v>150</v>
      </c>
      <c r="D794" s="10" t="s">
        <v>59</v>
      </c>
      <c r="E794" s="10">
        <v>150</v>
      </c>
      <c r="H794" s="10">
        <v>1.5</v>
      </c>
      <c r="I794" s="10" t="s">
        <v>62</v>
      </c>
      <c r="J794" s="10">
        <v>600</v>
      </c>
      <c r="K794" s="10">
        <v>90</v>
      </c>
      <c r="L794" s="10">
        <v>900</v>
      </c>
      <c r="M794" s="1">
        <v>10.8</v>
      </c>
    </row>
    <row r="795" spans="1:13" x14ac:dyDescent="0.25">
      <c r="A795" t="str">
        <f t="shared" si="13"/>
        <v>LVO,150,G,1.5,750,90,900</v>
      </c>
      <c r="B795" s="10" t="s">
        <v>66</v>
      </c>
      <c r="C795" s="10">
        <v>150</v>
      </c>
      <c r="D795" s="10" t="s">
        <v>59</v>
      </c>
      <c r="E795" s="10">
        <v>150</v>
      </c>
      <c r="H795" s="10">
        <v>1.5</v>
      </c>
      <c r="I795" s="10" t="s">
        <v>62</v>
      </c>
      <c r="J795" s="10">
        <v>750</v>
      </c>
      <c r="K795" s="10">
        <v>90</v>
      </c>
      <c r="L795" s="10">
        <v>900</v>
      </c>
      <c r="M795" s="1">
        <v>11.2</v>
      </c>
    </row>
    <row r="796" spans="1:13" x14ac:dyDescent="0.25">
      <c r="A796" t="str">
        <f t="shared" si="13"/>
        <v>LVO,150,G,1.5,900,90,900</v>
      </c>
      <c r="B796" s="10" t="s">
        <v>66</v>
      </c>
      <c r="C796" s="10">
        <v>150</v>
      </c>
      <c r="D796" s="10" t="s">
        <v>59</v>
      </c>
      <c r="E796" s="10">
        <v>150</v>
      </c>
      <c r="H796" s="10">
        <v>1.5</v>
      </c>
      <c r="I796" s="10" t="s">
        <v>62</v>
      </c>
      <c r="J796" s="10">
        <v>900</v>
      </c>
      <c r="K796" s="10">
        <v>90</v>
      </c>
      <c r="L796" s="10">
        <v>900</v>
      </c>
      <c r="M796" s="1">
        <v>12</v>
      </c>
    </row>
    <row r="797" spans="1:13" x14ac:dyDescent="0.25">
      <c r="A797" t="str">
        <f t="shared" si="13"/>
        <v>LVO,150,G,1.5,150,30,900</v>
      </c>
      <c r="B797" s="10" t="s">
        <v>66</v>
      </c>
      <c r="C797" s="10">
        <v>150</v>
      </c>
      <c r="D797" s="10" t="s">
        <v>59</v>
      </c>
      <c r="E797" s="10">
        <v>150</v>
      </c>
      <c r="H797" s="10">
        <v>1.5</v>
      </c>
      <c r="I797" s="10" t="s">
        <v>62</v>
      </c>
      <c r="J797" s="10">
        <v>150</v>
      </c>
      <c r="K797" s="10">
        <v>30</v>
      </c>
      <c r="L797" s="10">
        <v>900</v>
      </c>
      <c r="M797" s="1">
        <v>4.4000000000000004</v>
      </c>
    </row>
    <row r="798" spans="1:13" x14ac:dyDescent="0.25">
      <c r="A798" t="str">
        <f t="shared" si="13"/>
        <v>LVO,150,G,1.5,300,30,900</v>
      </c>
      <c r="B798" s="10" t="s">
        <v>66</v>
      </c>
      <c r="C798" s="10">
        <v>150</v>
      </c>
      <c r="D798" s="10" t="s">
        <v>59</v>
      </c>
      <c r="E798" s="10">
        <v>150</v>
      </c>
      <c r="H798" s="10">
        <v>1.5</v>
      </c>
      <c r="I798" s="10" t="s">
        <v>62</v>
      </c>
      <c r="J798" s="10">
        <v>300</v>
      </c>
      <c r="K798" s="10">
        <v>30</v>
      </c>
      <c r="L798" s="10">
        <v>900</v>
      </c>
      <c r="M798" s="1">
        <v>4.5999999999999996</v>
      </c>
    </row>
    <row r="799" spans="1:13" x14ac:dyDescent="0.25">
      <c r="A799" t="str">
        <f t="shared" si="13"/>
        <v>LVO,150,G,1.5,450,30,900</v>
      </c>
      <c r="B799" s="10" t="s">
        <v>66</v>
      </c>
      <c r="C799" s="10">
        <v>150</v>
      </c>
      <c r="D799" s="10" t="s">
        <v>59</v>
      </c>
      <c r="E799" s="10">
        <v>150</v>
      </c>
      <c r="H799" s="10">
        <v>1.5</v>
      </c>
      <c r="I799" s="10" t="s">
        <v>62</v>
      </c>
      <c r="J799" s="10">
        <v>450</v>
      </c>
      <c r="K799" s="10">
        <v>30</v>
      </c>
      <c r="L799" s="10">
        <v>900</v>
      </c>
      <c r="M799" s="1">
        <v>5</v>
      </c>
    </row>
    <row r="800" spans="1:13" x14ac:dyDescent="0.25">
      <c r="A800" t="str">
        <f t="shared" si="13"/>
        <v>LVO,150,G,1.5,600,30,900</v>
      </c>
      <c r="B800" s="10" t="s">
        <v>66</v>
      </c>
      <c r="C800" s="10">
        <v>150</v>
      </c>
      <c r="D800" s="10" t="s">
        <v>59</v>
      </c>
      <c r="E800" s="10">
        <v>150</v>
      </c>
      <c r="H800" s="10">
        <v>1.5</v>
      </c>
      <c r="I800" s="10" t="s">
        <v>62</v>
      </c>
      <c r="J800" s="10">
        <v>600</v>
      </c>
      <c r="K800" s="10">
        <v>30</v>
      </c>
      <c r="L800" s="10">
        <v>900</v>
      </c>
      <c r="M800" s="1">
        <v>5.4</v>
      </c>
    </row>
    <row r="801" spans="1:13" x14ac:dyDescent="0.25">
      <c r="A801" t="str">
        <f t="shared" si="13"/>
        <v>LVO,150,G,1.5,750,30,900</v>
      </c>
      <c r="B801" s="10" t="s">
        <v>66</v>
      </c>
      <c r="C801" s="10">
        <v>150</v>
      </c>
      <c r="D801" s="10" t="s">
        <v>59</v>
      </c>
      <c r="E801" s="10">
        <v>150</v>
      </c>
      <c r="H801" s="10">
        <v>1.5</v>
      </c>
      <c r="I801" s="10" t="s">
        <v>62</v>
      </c>
      <c r="J801" s="10">
        <v>750</v>
      </c>
      <c r="K801" s="10">
        <v>30</v>
      </c>
      <c r="L801" s="10">
        <v>900</v>
      </c>
      <c r="M801" s="1">
        <v>5.6</v>
      </c>
    </row>
    <row r="802" spans="1:13" x14ac:dyDescent="0.25">
      <c r="A802" t="str">
        <f t="shared" si="13"/>
        <v>LVO,150,G,1.5,900,30,900</v>
      </c>
      <c r="B802" s="10" t="s">
        <v>66</v>
      </c>
      <c r="C802" s="10">
        <v>150</v>
      </c>
      <c r="D802" s="10" t="s">
        <v>59</v>
      </c>
      <c r="E802" s="10">
        <v>150</v>
      </c>
      <c r="H802" s="10">
        <v>1.5</v>
      </c>
      <c r="I802" s="10" t="s">
        <v>62</v>
      </c>
      <c r="J802" s="10">
        <v>900</v>
      </c>
      <c r="K802" s="10">
        <v>30</v>
      </c>
      <c r="L802" s="10">
        <v>900</v>
      </c>
      <c r="M802" s="1">
        <v>6</v>
      </c>
    </row>
    <row r="803" spans="1:13" x14ac:dyDescent="0.25">
      <c r="A803" t="str">
        <f t="shared" si="13"/>
        <v>LVO,150,G,1.5,150,45,900</v>
      </c>
      <c r="B803" s="10" t="s">
        <v>66</v>
      </c>
      <c r="C803" s="10">
        <v>150</v>
      </c>
      <c r="D803" s="10" t="s">
        <v>59</v>
      </c>
      <c r="E803" s="10">
        <v>150</v>
      </c>
      <c r="H803" s="10">
        <v>1.5</v>
      </c>
      <c r="I803" s="10" t="s">
        <v>62</v>
      </c>
      <c r="J803" s="10">
        <v>150</v>
      </c>
      <c r="K803" s="10">
        <v>45</v>
      </c>
      <c r="L803" s="10">
        <v>900</v>
      </c>
      <c r="M803" s="1">
        <v>4.4000000000000004</v>
      </c>
    </row>
    <row r="804" spans="1:13" x14ac:dyDescent="0.25">
      <c r="A804" t="str">
        <f t="shared" si="13"/>
        <v>LVO,150,G,1.5,300,45,900</v>
      </c>
      <c r="B804" s="10" t="s">
        <v>66</v>
      </c>
      <c r="C804" s="10">
        <v>150</v>
      </c>
      <c r="D804" s="10" t="s">
        <v>59</v>
      </c>
      <c r="E804" s="10">
        <v>150</v>
      </c>
      <c r="H804" s="10">
        <v>1.5</v>
      </c>
      <c r="I804" s="10" t="s">
        <v>62</v>
      </c>
      <c r="J804" s="10">
        <v>300</v>
      </c>
      <c r="K804" s="10">
        <v>45</v>
      </c>
      <c r="L804" s="10">
        <v>900</v>
      </c>
      <c r="M804" s="1">
        <v>4.5999999999999996</v>
      </c>
    </row>
    <row r="805" spans="1:13" x14ac:dyDescent="0.25">
      <c r="A805" t="str">
        <f t="shared" si="13"/>
        <v>LVO,150,G,1.5,450,45,900</v>
      </c>
      <c r="B805" s="10" t="s">
        <v>66</v>
      </c>
      <c r="C805" s="10">
        <v>150</v>
      </c>
      <c r="D805" s="10" t="s">
        <v>59</v>
      </c>
      <c r="E805" s="10">
        <v>150</v>
      </c>
      <c r="H805" s="10">
        <v>1.5</v>
      </c>
      <c r="I805" s="10" t="s">
        <v>62</v>
      </c>
      <c r="J805" s="10">
        <v>450</v>
      </c>
      <c r="K805" s="10">
        <v>45</v>
      </c>
      <c r="L805" s="10">
        <v>900</v>
      </c>
      <c r="M805" s="1">
        <v>5</v>
      </c>
    </row>
    <row r="806" spans="1:13" x14ac:dyDescent="0.25">
      <c r="A806" t="str">
        <f t="shared" si="13"/>
        <v>LVO,150,G,1.5,600,45,900</v>
      </c>
      <c r="B806" s="10" t="s">
        <v>66</v>
      </c>
      <c r="C806" s="10">
        <v>150</v>
      </c>
      <c r="D806" s="10" t="s">
        <v>59</v>
      </c>
      <c r="E806" s="10">
        <v>150</v>
      </c>
      <c r="H806" s="10">
        <v>1.5</v>
      </c>
      <c r="I806" s="10" t="s">
        <v>62</v>
      </c>
      <c r="J806" s="10">
        <v>600</v>
      </c>
      <c r="K806" s="10">
        <v>45</v>
      </c>
      <c r="L806" s="10">
        <v>900</v>
      </c>
      <c r="M806" s="1">
        <v>5.4</v>
      </c>
    </row>
    <row r="807" spans="1:13" x14ac:dyDescent="0.25">
      <c r="A807" t="str">
        <f t="shared" si="13"/>
        <v>LVO,150,G,1.5,750,45,900</v>
      </c>
      <c r="B807" s="10" t="s">
        <v>66</v>
      </c>
      <c r="C807" s="10">
        <v>150</v>
      </c>
      <c r="D807" s="10" t="s">
        <v>59</v>
      </c>
      <c r="E807" s="10">
        <v>150</v>
      </c>
      <c r="H807" s="10">
        <v>1.5</v>
      </c>
      <c r="I807" s="10" t="s">
        <v>62</v>
      </c>
      <c r="J807" s="10">
        <v>750</v>
      </c>
      <c r="K807" s="10">
        <v>45</v>
      </c>
      <c r="L807" s="10">
        <v>900</v>
      </c>
      <c r="M807" s="1">
        <v>5.6</v>
      </c>
    </row>
    <row r="808" spans="1:13" x14ac:dyDescent="0.25">
      <c r="A808" t="str">
        <f t="shared" si="13"/>
        <v>LVO,150,G,1.5,900,45,900</v>
      </c>
      <c r="B808" s="10" t="s">
        <v>66</v>
      </c>
      <c r="C808" s="10">
        <v>150</v>
      </c>
      <c r="D808" s="10" t="s">
        <v>59</v>
      </c>
      <c r="E808" s="10">
        <v>150</v>
      </c>
      <c r="H808" s="10">
        <v>1.5</v>
      </c>
      <c r="I808" s="10" t="s">
        <v>62</v>
      </c>
      <c r="J808" s="10">
        <v>900</v>
      </c>
      <c r="K808" s="10">
        <v>45</v>
      </c>
      <c r="L808" s="10">
        <v>900</v>
      </c>
      <c r="M808" s="1">
        <v>6</v>
      </c>
    </row>
    <row r="809" spans="1:13" x14ac:dyDescent="0.25">
      <c r="A809" t="str">
        <f t="shared" si="13"/>
        <v>LVO,150,G,1.5,150,60,900</v>
      </c>
      <c r="B809" s="10" t="s">
        <v>66</v>
      </c>
      <c r="C809" s="10">
        <v>150</v>
      </c>
      <c r="D809" s="10" t="s">
        <v>59</v>
      </c>
      <c r="E809" s="10">
        <v>150</v>
      </c>
      <c r="H809" s="10">
        <v>1.5</v>
      </c>
      <c r="I809" s="10" t="s">
        <v>62</v>
      </c>
      <c r="J809" s="10">
        <v>150</v>
      </c>
      <c r="K809" s="10">
        <v>60</v>
      </c>
      <c r="L809" s="10">
        <v>900</v>
      </c>
      <c r="M809" s="1">
        <v>6.6000000000000005</v>
      </c>
    </row>
    <row r="810" spans="1:13" x14ac:dyDescent="0.25">
      <c r="A810" t="str">
        <f t="shared" si="13"/>
        <v>LVO,150,G,1.5,300,60,900</v>
      </c>
      <c r="B810" s="10" t="s">
        <v>66</v>
      </c>
      <c r="C810" s="10">
        <v>150</v>
      </c>
      <c r="D810" s="10" t="s">
        <v>59</v>
      </c>
      <c r="E810" s="10">
        <v>150</v>
      </c>
      <c r="H810" s="10">
        <v>1.5</v>
      </c>
      <c r="I810" s="10" t="s">
        <v>62</v>
      </c>
      <c r="J810" s="10">
        <v>300</v>
      </c>
      <c r="K810" s="10">
        <v>60</v>
      </c>
      <c r="L810" s="10">
        <v>900</v>
      </c>
      <c r="M810" s="1">
        <v>6.8999999999999995</v>
      </c>
    </row>
    <row r="811" spans="1:13" x14ac:dyDescent="0.25">
      <c r="A811" t="str">
        <f t="shared" si="13"/>
        <v>LVO,150,G,1.5,450,60,900</v>
      </c>
      <c r="B811" s="10" t="s">
        <v>66</v>
      </c>
      <c r="C811" s="10">
        <v>150</v>
      </c>
      <c r="D811" s="10" t="s">
        <v>59</v>
      </c>
      <c r="E811" s="10">
        <v>150</v>
      </c>
      <c r="H811" s="10">
        <v>1.5</v>
      </c>
      <c r="I811" s="10" t="s">
        <v>62</v>
      </c>
      <c r="J811" s="10">
        <v>450</v>
      </c>
      <c r="K811" s="10">
        <v>60</v>
      </c>
      <c r="L811" s="10">
        <v>900</v>
      </c>
      <c r="M811" s="1">
        <v>7.5</v>
      </c>
    </row>
    <row r="812" spans="1:13" x14ac:dyDescent="0.25">
      <c r="A812" t="str">
        <f t="shared" si="13"/>
        <v>LVO,150,G,1.5,600,60,900</v>
      </c>
      <c r="B812" s="10" t="s">
        <v>66</v>
      </c>
      <c r="C812" s="10">
        <v>150</v>
      </c>
      <c r="D812" s="10" t="s">
        <v>59</v>
      </c>
      <c r="E812" s="10">
        <v>150</v>
      </c>
      <c r="H812" s="10">
        <v>1.5</v>
      </c>
      <c r="I812" s="10" t="s">
        <v>62</v>
      </c>
      <c r="J812" s="10">
        <v>600</v>
      </c>
      <c r="K812" s="10">
        <v>60</v>
      </c>
      <c r="L812" s="10">
        <v>900</v>
      </c>
      <c r="M812" s="1">
        <v>8.1000000000000014</v>
      </c>
    </row>
    <row r="813" spans="1:13" x14ac:dyDescent="0.25">
      <c r="A813" t="str">
        <f t="shared" si="13"/>
        <v>LVO,150,G,1.5,750,60,900</v>
      </c>
      <c r="B813" s="10" t="s">
        <v>66</v>
      </c>
      <c r="C813" s="10">
        <v>150</v>
      </c>
      <c r="D813" s="10" t="s">
        <v>59</v>
      </c>
      <c r="E813" s="10">
        <v>150</v>
      </c>
      <c r="H813" s="10">
        <v>1.5</v>
      </c>
      <c r="I813" s="10" t="s">
        <v>62</v>
      </c>
      <c r="J813" s="10">
        <v>750</v>
      </c>
      <c r="K813" s="10">
        <v>60</v>
      </c>
      <c r="L813" s="10">
        <v>900</v>
      </c>
      <c r="M813" s="1">
        <v>8.3999999999999986</v>
      </c>
    </row>
    <row r="814" spans="1:13" x14ac:dyDescent="0.25">
      <c r="A814" t="str">
        <f t="shared" si="13"/>
        <v>LVO,150,G,1.5,900,60,900</v>
      </c>
      <c r="B814" s="10" t="s">
        <v>66</v>
      </c>
      <c r="C814" s="10">
        <v>150</v>
      </c>
      <c r="D814" s="10" t="s">
        <v>59</v>
      </c>
      <c r="E814" s="10">
        <v>150</v>
      </c>
      <c r="H814" s="10">
        <v>1.5</v>
      </c>
      <c r="I814" s="10" t="s">
        <v>62</v>
      </c>
      <c r="J814" s="10">
        <v>900</v>
      </c>
      <c r="K814" s="10">
        <v>60</v>
      </c>
      <c r="L814" s="10">
        <v>900</v>
      </c>
      <c r="M814" s="1">
        <v>9</v>
      </c>
    </row>
    <row r="815" spans="1:13" x14ac:dyDescent="0.25">
      <c r="A815" t="str">
        <f t="shared" si="13"/>
        <v>LVO,150,X,1.5,150,90,900</v>
      </c>
      <c r="B815" s="10" t="s">
        <v>66</v>
      </c>
      <c r="C815" s="10">
        <v>150</v>
      </c>
      <c r="D815" s="10" t="s">
        <v>63</v>
      </c>
      <c r="E815" s="10">
        <v>150</v>
      </c>
      <c r="H815" s="10">
        <v>1.5</v>
      </c>
      <c r="I815" s="10" t="s">
        <v>62</v>
      </c>
      <c r="J815" s="10">
        <v>150</v>
      </c>
      <c r="K815" s="10">
        <v>90</v>
      </c>
      <c r="L815" s="10">
        <v>900</v>
      </c>
      <c r="M815" s="1">
        <v>8.4</v>
      </c>
    </row>
    <row r="816" spans="1:13" x14ac:dyDescent="0.25">
      <c r="A816" t="str">
        <f t="shared" si="13"/>
        <v>LVO,150,X,1.5,300,90,900</v>
      </c>
      <c r="B816" s="10" t="s">
        <v>66</v>
      </c>
      <c r="C816" s="10">
        <v>150</v>
      </c>
      <c r="D816" s="10" t="s">
        <v>63</v>
      </c>
      <c r="E816" s="10">
        <v>150</v>
      </c>
      <c r="H816" s="10">
        <v>1.5</v>
      </c>
      <c r="I816" s="10" t="s">
        <v>62</v>
      </c>
      <c r="J816" s="10">
        <v>300</v>
      </c>
      <c r="K816" s="10">
        <v>90</v>
      </c>
      <c r="L816" s="10">
        <v>900</v>
      </c>
      <c r="M816" s="1">
        <v>9.1999999999999993</v>
      </c>
    </row>
    <row r="817" spans="1:14" x14ac:dyDescent="0.25">
      <c r="A817" t="str">
        <f t="shared" si="13"/>
        <v>LVO,150,X,1.5,450,90,900</v>
      </c>
      <c r="B817" s="10" t="s">
        <v>66</v>
      </c>
      <c r="C817" s="10">
        <v>150</v>
      </c>
      <c r="D817" s="10" t="s">
        <v>63</v>
      </c>
      <c r="E817" s="10">
        <v>150</v>
      </c>
      <c r="H817" s="10">
        <v>1.5</v>
      </c>
      <c r="I817" s="10" t="s">
        <v>62</v>
      </c>
      <c r="J817" s="10">
        <v>450</v>
      </c>
      <c r="K817" s="10">
        <v>90</v>
      </c>
      <c r="L817" s="10">
        <v>900</v>
      </c>
      <c r="M817" s="1">
        <v>9.6</v>
      </c>
    </row>
    <row r="818" spans="1:14" x14ac:dyDescent="0.25">
      <c r="A818" s="4" t="str">
        <f t="shared" si="13"/>
        <v>LVO,150,X,1.5,600,90,900</v>
      </c>
      <c r="B818" s="6" t="s">
        <v>66</v>
      </c>
      <c r="C818" s="6">
        <v>150</v>
      </c>
      <c r="D818" s="6" t="s">
        <v>63</v>
      </c>
      <c r="E818" s="6">
        <v>150</v>
      </c>
      <c r="F818" s="4"/>
      <c r="G818" s="4"/>
      <c r="H818" s="6">
        <v>1.5</v>
      </c>
      <c r="I818" s="6" t="s">
        <v>62</v>
      </c>
      <c r="J818" s="6">
        <v>600</v>
      </c>
      <c r="K818" s="6">
        <v>90</v>
      </c>
      <c r="L818" s="6">
        <v>900</v>
      </c>
      <c r="M818" s="8">
        <v>10.4</v>
      </c>
      <c r="N818" s="4"/>
    </row>
    <row r="819" spans="1:14" x14ac:dyDescent="0.25">
      <c r="A819" t="str">
        <f t="shared" si="13"/>
        <v>LVO,150,X,1.5,750,90,900</v>
      </c>
      <c r="B819" s="10" t="s">
        <v>66</v>
      </c>
      <c r="C819" s="10">
        <v>150</v>
      </c>
      <c r="D819" s="10" t="s">
        <v>63</v>
      </c>
      <c r="E819" s="10">
        <v>150</v>
      </c>
      <c r="H819" s="10">
        <v>1.5</v>
      </c>
      <c r="I819" s="10" t="s">
        <v>62</v>
      </c>
      <c r="J819" s="10">
        <v>750</v>
      </c>
      <c r="K819" s="10">
        <v>90</v>
      </c>
      <c r="L819" s="10">
        <v>900</v>
      </c>
      <c r="M819" s="1">
        <v>11.2</v>
      </c>
    </row>
    <row r="820" spans="1:14" x14ac:dyDescent="0.25">
      <c r="A820" t="str">
        <f t="shared" si="13"/>
        <v>LVO,150,X,1.5,900,90,900</v>
      </c>
      <c r="B820" s="10" t="s">
        <v>66</v>
      </c>
      <c r="C820" s="10">
        <v>150</v>
      </c>
      <c r="D820" s="10" t="s">
        <v>63</v>
      </c>
      <c r="E820" s="10">
        <v>150</v>
      </c>
      <c r="H820" s="10">
        <v>1.5</v>
      </c>
      <c r="I820" s="10" t="s">
        <v>62</v>
      </c>
      <c r="J820" s="10">
        <v>900</v>
      </c>
      <c r="K820" s="10">
        <v>90</v>
      </c>
      <c r="L820" s="10">
        <v>900</v>
      </c>
      <c r="M820" s="1">
        <v>11.6</v>
      </c>
    </row>
    <row r="821" spans="1:14" x14ac:dyDescent="0.25">
      <c r="A821" t="str">
        <f t="shared" si="13"/>
        <v>LVO,150,X,1.5,150,30,900</v>
      </c>
      <c r="B821" s="10" t="s">
        <v>66</v>
      </c>
      <c r="C821" s="10">
        <v>150</v>
      </c>
      <c r="D821" s="10" t="s">
        <v>63</v>
      </c>
      <c r="E821" s="10">
        <v>150</v>
      </c>
      <c r="H821" s="10">
        <v>1.5</v>
      </c>
      <c r="I821" s="10" t="s">
        <v>62</v>
      </c>
      <c r="J821" s="10">
        <v>150</v>
      </c>
      <c r="K821" s="10">
        <v>30</v>
      </c>
      <c r="L821" s="10">
        <v>900</v>
      </c>
      <c r="M821" s="1">
        <v>4.2</v>
      </c>
    </row>
    <row r="822" spans="1:14" x14ac:dyDescent="0.25">
      <c r="A822" t="str">
        <f t="shared" si="13"/>
        <v>LVO,150,X,1.5,300,30,900</v>
      </c>
      <c r="B822" s="10" t="s">
        <v>66</v>
      </c>
      <c r="C822" s="10">
        <v>150</v>
      </c>
      <c r="D822" s="10" t="s">
        <v>63</v>
      </c>
      <c r="E822" s="10">
        <v>150</v>
      </c>
      <c r="H822" s="10">
        <v>1.5</v>
      </c>
      <c r="I822" s="10" t="s">
        <v>62</v>
      </c>
      <c r="J822" s="10">
        <v>300</v>
      </c>
      <c r="K822" s="10">
        <v>30</v>
      </c>
      <c r="L822" s="10">
        <v>900</v>
      </c>
      <c r="M822" s="1">
        <v>9.1999999999999993</v>
      </c>
    </row>
    <row r="823" spans="1:14" x14ac:dyDescent="0.25">
      <c r="A823" t="str">
        <f t="shared" si="13"/>
        <v>LVO,150,X,1.5,450,30,900</v>
      </c>
      <c r="B823" s="10" t="s">
        <v>66</v>
      </c>
      <c r="C823" s="10">
        <v>150</v>
      </c>
      <c r="D823" s="10" t="s">
        <v>63</v>
      </c>
      <c r="E823" s="10">
        <v>150</v>
      </c>
      <c r="H823" s="10">
        <v>1.5</v>
      </c>
      <c r="I823" s="10" t="s">
        <v>62</v>
      </c>
      <c r="J823" s="10">
        <v>450</v>
      </c>
      <c r="K823" s="10">
        <v>30</v>
      </c>
      <c r="L823" s="10">
        <v>900</v>
      </c>
      <c r="M823" s="1">
        <v>9.1999999999999993</v>
      </c>
    </row>
    <row r="824" spans="1:14" x14ac:dyDescent="0.25">
      <c r="A824" t="str">
        <f t="shared" si="13"/>
        <v>LVO,150,X,1.5,600,30,900</v>
      </c>
      <c r="B824" s="10" t="s">
        <v>66</v>
      </c>
      <c r="C824" s="10">
        <v>150</v>
      </c>
      <c r="D824" s="10" t="s">
        <v>63</v>
      </c>
      <c r="E824" s="10">
        <v>150</v>
      </c>
      <c r="H824" s="10">
        <v>1.5</v>
      </c>
      <c r="I824" s="10" t="s">
        <v>62</v>
      </c>
      <c r="J824" s="10">
        <v>600</v>
      </c>
      <c r="K824" s="10">
        <v>30</v>
      </c>
      <c r="L824" s="10">
        <v>900</v>
      </c>
      <c r="M824" s="1">
        <v>9.1999999999999993</v>
      </c>
    </row>
    <row r="825" spans="1:14" x14ac:dyDescent="0.25">
      <c r="A825" t="str">
        <f t="shared" si="13"/>
        <v>LVO,150,X,1.5,750,30,900</v>
      </c>
      <c r="B825" s="10" t="s">
        <v>66</v>
      </c>
      <c r="C825" s="10">
        <v>150</v>
      </c>
      <c r="D825" s="10" t="s">
        <v>63</v>
      </c>
      <c r="E825" s="10">
        <v>150</v>
      </c>
      <c r="H825" s="10">
        <v>1.5</v>
      </c>
      <c r="I825" s="10" t="s">
        <v>62</v>
      </c>
      <c r="J825" s="10">
        <v>750</v>
      </c>
      <c r="K825" s="10">
        <v>30</v>
      </c>
      <c r="L825" s="10">
        <v>900</v>
      </c>
      <c r="M825" s="1">
        <v>9.1999999999999993</v>
      </c>
    </row>
    <row r="826" spans="1:14" x14ac:dyDescent="0.25">
      <c r="A826" t="str">
        <f t="shared" si="13"/>
        <v>LVO,150,X,1.5,900,30,900</v>
      </c>
      <c r="B826" s="10" t="s">
        <v>66</v>
      </c>
      <c r="C826" s="10">
        <v>150</v>
      </c>
      <c r="D826" s="10" t="s">
        <v>63</v>
      </c>
      <c r="E826" s="10">
        <v>150</v>
      </c>
      <c r="H826" s="10">
        <v>1.5</v>
      </c>
      <c r="I826" s="10" t="s">
        <v>62</v>
      </c>
      <c r="J826" s="10">
        <v>900</v>
      </c>
      <c r="K826" s="10">
        <v>30</v>
      </c>
      <c r="L826" s="10">
        <v>900</v>
      </c>
      <c r="M826" s="1">
        <v>9.1999999999999993</v>
      </c>
    </row>
    <row r="827" spans="1:14" x14ac:dyDescent="0.25">
      <c r="A827" t="str">
        <f t="shared" si="13"/>
        <v>LVO,150,X,1.5,150,45,900</v>
      </c>
      <c r="B827" s="10" t="s">
        <v>66</v>
      </c>
      <c r="C827" s="10">
        <v>150</v>
      </c>
      <c r="D827" s="10" t="s">
        <v>63</v>
      </c>
      <c r="E827" s="10">
        <v>150</v>
      </c>
      <c r="H827" s="10">
        <v>1.5</v>
      </c>
      <c r="I827" s="10" t="s">
        <v>62</v>
      </c>
      <c r="J827" s="10">
        <v>150</v>
      </c>
      <c r="K827" s="10">
        <v>45</v>
      </c>
      <c r="L827" s="10">
        <v>900</v>
      </c>
      <c r="M827" s="1">
        <v>4.2</v>
      </c>
    </row>
    <row r="828" spans="1:14" x14ac:dyDescent="0.25">
      <c r="A828" t="str">
        <f t="shared" si="13"/>
        <v>LVO,150,X,1.5,300,45,900</v>
      </c>
      <c r="B828" s="10" t="s">
        <v>66</v>
      </c>
      <c r="C828" s="10">
        <v>150</v>
      </c>
      <c r="D828" s="10" t="s">
        <v>63</v>
      </c>
      <c r="E828" s="10">
        <v>150</v>
      </c>
      <c r="H828" s="10">
        <v>1.5</v>
      </c>
      <c r="I828" s="10" t="s">
        <v>62</v>
      </c>
      <c r="J828" s="10">
        <v>300</v>
      </c>
      <c r="K828" s="10">
        <v>45</v>
      </c>
      <c r="L828" s="10">
        <v>900</v>
      </c>
      <c r="M828" s="1">
        <v>4.5999999999999996</v>
      </c>
    </row>
    <row r="829" spans="1:14" x14ac:dyDescent="0.25">
      <c r="A829" t="str">
        <f t="shared" si="13"/>
        <v>LVO,150,X,1.5,450,45,900</v>
      </c>
      <c r="B829" s="10" t="s">
        <v>66</v>
      </c>
      <c r="C829" s="10">
        <v>150</v>
      </c>
      <c r="D829" s="10" t="s">
        <v>63</v>
      </c>
      <c r="E829" s="10">
        <v>150</v>
      </c>
      <c r="H829" s="10">
        <v>1.5</v>
      </c>
      <c r="I829" s="10" t="s">
        <v>62</v>
      </c>
      <c r="J829" s="10">
        <v>450</v>
      </c>
      <c r="K829" s="10">
        <v>45</v>
      </c>
      <c r="L829" s="10">
        <v>900</v>
      </c>
      <c r="M829" s="1">
        <v>4.8</v>
      </c>
    </row>
    <row r="830" spans="1:14" x14ac:dyDescent="0.25">
      <c r="A830" t="str">
        <f t="shared" si="13"/>
        <v>LVO,150,X,1.5,600,45,900</v>
      </c>
      <c r="B830" s="10" t="s">
        <v>66</v>
      </c>
      <c r="C830" s="10">
        <v>150</v>
      </c>
      <c r="D830" s="10" t="s">
        <v>63</v>
      </c>
      <c r="E830" s="10">
        <v>150</v>
      </c>
      <c r="H830" s="10">
        <v>1.5</v>
      </c>
      <c r="I830" s="10" t="s">
        <v>62</v>
      </c>
      <c r="J830" s="10">
        <v>600</v>
      </c>
      <c r="K830" s="10">
        <v>45</v>
      </c>
      <c r="L830" s="10">
        <v>900</v>
      </c>
      <c r="M830" s="1">
        <v>5.2</v>
      </c>
    </row>
    <row r="831" spans="1:14" x14ac:dyDescent="0.25">
      <c r="A831" t="str">
        <f t="shared" si="13"/>
        <v>LVO,150,X,1.5,750,45,900</v>
      </c>
      <c r="B831" s="10" t="s">
        <v>66</v>
      </c>
      <c r="C831" s="10">
        <v>150</v>
      </c>
      <c r="D831" s="10" t="s">
        <v>63</v>
      </c>
      <c r="E831" s="10">
        <v>150</v>
      </c>
      <c r="H831" s="10">
        <v>1.5</v>
      </c>
      <c r="I831" s="10" t="s">
        <v>62</v>
      </c>
      <c r="J831" s="10">
        <v>750</v>
      </c>
      <c r="K831" s="10">
        <v>45</v>
      </c>
      <c r="L831" s="10">
        <v>900</v>
      </c>
      <c r="M831" s="1">
        <v>5.6</v>
      </c>
    </row>
    <row r="832" spans="1:14" x14ac:dyDescent="0.25">
      <c r="A832" t="str">
        <f t="shared" si="13"/>
        <v>LVO,150,X,1.5,900,45,900</v>
      </c>
      <c r="B832" s="10" t="s">
        <v>66</v>
      </c>
      <c r="C832" s="10">
        <v>150</v>
      </c>
      <c r="D832" s="10" t="s">
        <v>63</v>
      </c>
      <c r="E832" s="10">
        <v>150</v>
      </c>
      <c r="H832" s="10">
        <v>1.5</v>
      </c>
      <c r="I832" s="10" t="s">
        <v>62</v>
      </c>
      <c r="J832" s="10">
        <v>900</v>
      </c>
      <c r="K832" s="10">
        <v>45</v>
      </c>
      <c r="L832" s="10">
        <v>900</v>
      </c>
      <c r="M832" s="1">
        <v>5.8</v>
      </c>
    </row>
    <row r="833" spans="1:13" x14ac:dyDescent="0.25">
      <c r="A833" t="str">
        <f t="shared" si="13"/>
        <v>LVO,150,X,1.5,150,60,900</v>
      </c>
      <c r="B833" s="10" t="s">
        <v>66</v>
      </c>
      <c r="C833" s="10">
        <v>150</v>
      </c>
      <c r="D833" s="10" t="s">
        <v>63</v>
      </c>
      <c r="E833" s="10">
        <v>150</v>
      </c>
      <c r="H833" s="10">
        <v>1.5</v>
      </c>
      <c r="I833" s="10" t="s">
        <v>62</v>
      </c>
      <c r="J833" s="10">
        <v>150</v>
      </c>
      <c r="K833" s="10">
        <v>60</v>
      </c>
      <c r="L833" s="10">
        <v>900</v>
      </c>
      <c r="M833" s="1">
        <v>6.3000000000000007</v>
      </c>
    </row>
    <row r="834" spans="1:13" x14ac:dyDescent="0.25">
      <c r="A834" t="str">
        <f t="shared" si="13"/>
        <v>LVO,150,X,1.5,300,60,900</v>
      </c>
      <c r="B834" s="10" t="s">
        <v>66</v>
      </c>
      <c r="C834" s="10">
        <v>150</v>
      </c>
      <c r="D834" s="10" t="s">
        <v>63</v>
      </c>
      <c r="E834" s="10">
        <v>150</v>
      </c>
      <c r="H834" s="10">
        <v>1.5</v>
      </c>
      <c r="I834" s="10" t="s">
        <v>62</v>
      </c>
      <c r="J834" s="10">
        <v>300</v>
      </c>
      <c r="K834" s="10">
        <v>60</v>
      </c>
      <c r="L834" s="10">
        <v>900</v>
      </c>
      <c r="M834" s="1">
        <v>6.8999999999999995</v>
      </c>
    </row>
    <row r="835" spans="1:13" x14ac:dyDescent="0.25">
      <c r="A835" t="str">
        <f t="shared" si="13"/>
        <v>LVO,150,X,1.5,450,60,900</v>
      </c>
      <c r="B835" s="10" t="s">
        <v>66</v>
      </c>
      <c r="C835" s="10">
        <v>150</v>
      </c>
      <c r="D835" s="10" t="s">
        <v>63</v>
      </c>
      <c r="E835" s="10">
        <v>150</v>
      </c>
      <c r="H835" s="10">
        <v>1.5</v>
      </c>
      <c r="I835" s="10" t="s">
        <v>62</v>
      </c>
      <c r="J835" s="10">
        <v>450</v>
      </c>
      <c r="K835" s="10">
        <v>60</v>
      </c>
      <c r="L835" s="10">
        <v>900</v>
      </c>
      <c r="M835" s="1">
        <v>7.1999999999999993</v>
      </c>
    </row>
    <row r="836" spans="1:13" x14ac:dyDescent="0.25">
      <c r="A836" t="str">
        <f t="shared" si="13"/>
        <v>LVO,150,X,1.5,600,60,900</v>
      </c>
      <c r="B836" s="10" t="s">
        <v>66</v>
      </c>
      <c r="C836" s="10">
        <v>150</v>
      </c>
      <c r="D836" s="10" t="s">
        <v>63</v>
      </c>
      <c r="E836" s="10">
        <v>150</v>
      </c>
      <c r="H836" s="10">
        <v>1.5</v>
      </c>
      <c r="I836" s="10" t="s">
        <v>62</v>
      </c>
      <c r="J836" s="10">
        <v>600</v>
      </c>
      <c r="K836" s="10">
        <v>60</v>
      </c>
      <c r="L836" s="10">
        <v>900</v>
      </c>
      <c r="M836" s="1">
        <v>7.8000000000000007</v>
      </c>
    </row>
    <row r="837" spans="1:13" x14ac:dyDescent="0.25">
      <c r="A837" t="str">
        <f t="shared" si="13"/>
        <v>LVO,150,X,1.5,750,60,900</v>
      </c>
      <c r="B837" s="10" t="s">
        <v>66</v>
      </c>
      <c r="C837" s="10">
        <v>150</v>
      </c>
      <c r="D837" s="10" t="s">
        <v>63</v>
      </c>
      <c r="E837" s="10">
        <v>150</v>
      </c>
      <c r="H837" s="10">
        <v>1.5</v>
      </c>
      <c r="I837" s="10" t="s">
        <v>62</v>
      </c>
      <c r="J837" s="10">
        <v>750</v>
      </c>
      <c r="K837" s="10">
        <v>60</v>
      </c>
      <c r="L837" s="10">
        <v>900</v>
      </c>
      <c r="M837" s="1">
        <v>8.3999999999999986</v>
      </c>
    </row>
    <row r="838" spans="1:13" x14ac:dyDescent="0.25">
      <c r="A838" t="str">
        <f t="shared" ref="A838:A901" si="14">CONCATENATE(B838,",",C838,",",D838,",",H838,",",J838,",",K838,",",L838)</f>
        <v>LVO,150,X,1.5,900,60,900</v>
      </c>
      <c r="B838" s="10" t="s">
        <v>66</v>
      </c>
      <c r="C838" s="10">
        <v>150</v>
      </c>
      <c r="D838" s="10" t="s">
        <v>63</v>
      </c>
      <c r="E838" s="10">
        <v>150</v>
      </c>
      <c r="H838" s="10">
        <v>1.5</v>
      </c>
      <c r="I838" s="10" t="s">
        <v>62</v>
      </c>
      <c r="J838" s="10">
        <v>900</v>
      </c>
      <c r="K838" s="10">
        <v>60</v>
      </c>
      <c r="L838" s="10">
        <v>900</v>
      </c>
      <c r="M838" s="1">
        <f t="shared" ref="M838" si="15">0.5*M820</f>
        <v>5.8</v>
      </c>
    </row>
    <row r="839" spans="1:13" x14ac:dyDescent="0.25">
      <c r="A839" t="str">
        <f t="shared" si="14"/>
        <v>LVO,150,G,1.5,150,90,1200</v>
      </c>
      <c r="B839" s="10" t="s">
        <v>66</v>
      </c>
      <c r="C839" s="10">
        <v>150</v>
      </c>
      <c r="D839" s="10" t="s">
        <v>59</v>
      </c>
      <c r="E839" s="10">
        <v>150</v>
      </c>
      <c r="H839" s="10">
        <v>1.5</v>
      </c>
      <c r="I839" s="10" t="s">
        <v>62</v>
      </c>
      <c r="J839" s="10">
        <v>150</v>
      </c>
      <c r="K839" s="10">
        <v>90</v>
      </c>
      <c r="L839" s="10">
        <v>1200</v>
      </c>
      <c r="M839" s="1">
        <v>13.200000000000001</v>
      </c>
    </row>
    <row r="840" spans="1:13" x14ac:dyDescent="0.25">
      <c r="A840" t="str">
        <f t="shared" si="14"/>
        <v>LVO,150,G,1.5,300,90,1200</v>
      </c>
      <c r="B840" s="10" t="s">
        <v>66</v>
      </c>
      <c r="C840" s="10">
        <v>150</v>
      </c>
      <c r="D840" s="10" t="s">
        <v>59</v>
      </c>
      <c r="E840" s="10">
        <v>150</v>
      </c>
      <c r="H840" s="10">
        <v>1.5</v>
      </c>
      <c r="I840" s="10" t="s">
        <v>62</v>
      </c>
      <c r="J840" s="10">
        <v>300</v>
      </c>
      <c r="K840" s="10">
        <v>90</v>
      </c>
      <c r="L840" s="10">
        <v>1200</v>
      </c>
      <c r="M840" s="1">
        <v>13.799999999999999</v>
      </c>
    </row>
    <row r="841" spans="1:13" x14ac:dyDescent="0.25">
      <c r="A841" t="str">
        <f t="shared" si="14"/>
        <v>LVO,150,G,1.5,450,90,1200</v>
      </c>
      <c r="B841" s="10" t="s">
        <v>66</v>
      </c>
      <c r="C841" s="10">
        <v>150</v>
      </c>
      <c r="D841" s="10" t="s">
        <v>59</v>
      </c>
      <c r="E841" s="10">
        <v>150</v>
      </c>
      <c r="H841" s="10">
        <v>1.5</v>
      </c>
      <c r="I841" s="10" t="s">
        <v>62</v>
      </c>
      <c r="J841" s="10">
        <v>450</v>
      </c>
      <c r="K841" s="10">
        <v>90</v>
      </c>
      <c r="L841" s="10">
        <v>1200</v>
      </c>
      <c r="M841" s="1">
        <v>15</v>
      </c>
    </row>
    <row r="842" spans="1:13" x14ac:dyDescent="0.25">
      <c r="A842" t="str">
        <f t="shared" si="14"/>
        <v>LVO,150,G,1.5,600,90,1200</v>
      </c>
      <c r="B842" s="10" t="s">
        <v>66</v>
      </c>
      <c r="C842" s="10">
        <v>150</v>
      </c>
      <c r="D842" s="10" t="s">
        <v>59</v>
      </c>
      <c r="E842" s="10">
        <v>150</v>
      </c>
      <c r="H842" s="10">
        <v>1.5</v>
      </c>
      <c r="I842" s="10" t="s">
        <v>62</v>
      </c>
      <c r="J842" s="10">
        <v>600</v>
      </c>
      <c r="K842" s="10">
        <v>90</v>
      </c>
      <c r="L842" s="10">
        <v>1200</v>
      </c>
      <c r="M842" s="1">
        <v>16.200000000000003</v>
      </c>
    </row>
    <row r="843" spans="1:13" x14ac:dyDescent="0.25">
      <c r="A843" t="str">
        <f t="shared" si="14"/>
        <v>LVO,150,G,1.5,750,90,1200</v>
      </c>
      <c r="B843" s="10" t="s">
        <v>66</v>
      </c>
      <c r="C843" s="10">
        <v>150</v>
      </c>
      <c r="D843" s="10" t="s">
        <v>59</v>
      </c>
      <c r="E843" s="10">
        <v>150</v>
      </c>
      <c r="H843" s="10">
        <v>1.5</v>
      </c>
      <c r="I843" s="10" t="s">
        <v>62</v>
      </c>
      <c r="J843" s="10">
        <v>750</v>
      </c>
      <c r="K843" s="10">
        <v>90</v>
      </c>
      <c r="L843" s="10">
        <v>1200</v>
      </c>
      <c r="M843" s="1">
        <v>16.799999999999997</v>
      </c>
    </row>
    <row r="844" spans="1:13" x14ac:dyDescent="0.25">
      <c r="A844" t="str">
        <f t="shared" si="14"/>
        <v>LVO,150,G,1.5,900,90,1200</v>
      </c>
      <c r="B844" s="10" t="s">
        <v>66</v>
      </c>
      <c r="C844" s="10">
        <v>150</v>
      </c>
      <c r="D844" s="10" t="s">
        <v>59</v>
      </c>
      <c r="E844" s="10">
        <v>150</v>
      </c>
      <c r="H844" s="10">
        <v>1.5</v>
      </c>
      <c r="I844" s="10" t="s">
        <v>62</v>
      </c>
      <c r="J844" s="10">
        <v>900</v>
      </c>
      <c r="K844" s="10">
        <v>90</v>
      </c>
      <c r="L844" s="10">
        <v>1200</v>
      </c>
      <c r="M844" s="1">
        <v>18</v>
      </c>
    </row>
    <row r="845" spans="1:13" x14ac:dyDescent="0.25">
      <c r="A845" t="str">
        <f t="shared" si="14"/>
        <v>LVO,150,X,1.5,150,90,1200</v>
      </c>
      <c r="B845" s="10" t="s">
        <v>66</v>
      </c>
      <c r="C845" s="10">
        <v>150</v>
      </c>
      <c r="D845" s="10" t="s">
        <v>63</v>
      </c>
      <c r="E845" s="10">
        <v>150</v>
      </c>
      <c r="H845" s="10">
        <v>1.5</v>
      </c>
      <c r="I845" s="10" t="s">
        <v>62</v>
      </c>
      <c r="J845" s="10">
        <v>150</v>
      </c>
      <c r="K845" s="10">
        <v>90</v>
      </c>
      <c r="L845" s="10">
        <v>1200</v>
      </c>
      <c r="M845" s="1">
        <v>12.600000000000001</v>
      </c>
    </row>
    <row r="846" spans="1:13" x14ac:dyDescent="0.25">
      <c r="A846" t="str">
        <f t="shared" si="14"/>
        <v>LVO,150,X,1.5,300,90,1200</v>
      </c>
      <c r="B846" s="10" t="s">
        <v>66</v>
      </c>
      <c r="C846" s="10">
        <v>150</v>
      </c>
      <c r="D846" s="10" t="s">
        <v>63</v>
      </c>
      <c r="E846" s="10">
        <v>150</v>
      </c>
      <c r="H846" s="10">
        <v>1.5</v>
      </c>
      <c r="I846" s="10" t="s">
        <v>62</v>
      </c>
      <c r="J846" s="10">
        <v>300</v>
      </c>
      <c r="K846" s="10">
        <v>90</v>
      </c>
      <c r="L846" s="10">
        <v>1200</v>
      </c>
      <c r="M846" s="1">
        <v>13.799999999999999</v>
      </c>
    </row>
    <row r="847" spans="1:13" x14ac:dyDescent="0.25">
      <c r="A847" t="str">
        <f t="shared" si="14"/>
        <v>LVO,150,X,1.5,450,90,1200</v>
      </c>
      <c r="B847" s="10" t="s">
        <v>66</v>
      </c>
      <c r="C847" s="10">
        <v>150</v>
      </c>
      <c r="D847" s="10" t="s">
        <v>63</v>
      </c>
      <c r="E847" s="10">
        <v>150</v>
      </c>
      <c r="H847" s="10">
        <v>1.5</v>
      </c>
      <c r="I847" s="10" t="s">
        <v>62</v>
      </c>
      <c r="J847" s="10">
        <v>450</v>
      </c>
      <c r="K847" s="10">
        <v>90</v>
      </c>
      <c r="L847" s="10">
        <v>1200</v>
      </c>
      <c r="M847" s="1">
        <v>14.399999999999999</v>
      </c>
    </row>
    <row r="848" spans="1:13" x14ac:dyDescent="0.25">
      <c r="A848" t="str">
        <f t="shared" si="14"/>
        <v>LVO,150,X,1.5,600,90,1200</v>
      </c>
      <c r="B848" s="10" t="s">
        <v>66</v>
      </c>
      <c r="C848" s="10">
        <v>150</v>
      </c>
      <c r="D848" s="10" t="s">
        <v>63</v>
      </c>
      <c r="E848" s="10">
        <v>150</v>
      </c>
      <c r="H848" s="10">
        <v>1.5</v>
      </c>
      <c r="I848" s="10" t="s">
        <v>62</v>
      </c>
      <c r="J848" s="10">
        <v>600</v>
      </c>
      <c r="K848" s="10">
        <v>90</v>
      </c>
      <c r="L848" s="10">
        <v>1200</v>
      </c>
      <c r="M848" s="1">
        <v>15.600000000000001</v>
      </c>
    </row>
    <row r="849" spans="1:13" x14ac:dyDescent="0.25">
      <c r="A849" t="str">
        <f t="shared" si="14"/>
        <v>LVO,150,X,1.5,750,90,1200</v>
      </c>
      <c r="B849" s="10" t="s">
        <v>66</v>
      </c>
      <c r="C849" s="10">
        <v>150</v>
      </c>
      <c r="D849" s="10" t="s">
        <v>63</v>
      </c>
      <c r="E849" s="10">
        <v>150</v>
      </c>
      <c r="H849" s="10">
        <v>1.5</v>
      </c>
      <c r="I849" s="10" t="s">
        <v>62</v>
      </c>
      <c r="J849" s="10">
        <v>750</v>
      </c>
      <c r="K849" s="10">
        <v>90</v>
      </c>
      <c r="L849" s="10">
        <v>1200</v>
      </c>
      <c r="M849" s="1">
        <v>16.799999999999997</v>
      </c>
    </row>
    <row r="850" spans="1:13" x14ac:dyDescent="0.25">
      <c r="A850" t="str">
        <f t="shared" si="14"/>
        <v>LVO,150,X,1.5,900,90,1200</v>
      </c>
      <c r="B850" s="10" t="s">
        <v>66</v>
      </c>
      <c r="C850" s="10">
        <v>150</v>
      </c>
      <c r="D850" s="10" t="s">
        <v>63</v>
      </c>
      <c r="E850" s="10">
        <v>150</v>
      </c>
      <c r="H850" s="10">
        <v>1.5</v>
      </c>
      <c r="I850" s="10" t="s">
        <v>62</v>
      </c>
      <c r="J850" s="10">
        <v>900</v>
      </c>
      <c r="K850" s="10">
        <v>90</v>
      </c>
      <c r="L850" s="10">
        <v>1200</v>
      </c>
      <c r="M850" s="1">
        <v>17.399999999999999</v>
      </c>
    </row>
    <row r="851" spans="1:13" x14ac:dyDescent="0.25">
      <c r="A851" t="str">
        <f t="shared" si="14"/>
        <v>LHT,100,X,1.5,150,150,600</v>
      </c>
      <c r="B851" s="10" t="s">
        <v>67</v>
      </c>
      <c r="C851" s="10">
        <v>100</v>
      </c>
      <c r="D851" s="10" t="s">
        <v>63</v>
      </c>
      <c r="E851" s="10">
        <v>150</v>
      </c>
      <c r="F851" s="10"/>
      <c r="G851" s="10"/>
      <c r="H851" s="10">
        <v>1.5</v>
      </c>
      <c r="I851" s="10" t="s">
        <v>62</v>
      </c>
      <c r="J851" s="10">
        <v>150</v>
      </c>
      <c r="K851" s="10">
        <v>150</v>
      </c>
      <c r="L851" s="10">
        <v>600</v>
      </c>
      <c r="M851" s="18">
        <v>10.199999999999999</v>
      </c>
    </row>
    <row r="852" spans="1:13" x14ac:dyDescent="0.25">
      <c r="A852" t="str">
        <f t="shared" si="14"/>
        <v>LHT,100,X,1.5,150,150,900</v>
      </c>
      <c r="B852" s="10" t="s">
        <v>67</v>
      </c>
      <c r="C852" s="10">
        <v>100</v>
      </c>
      <c r="D852" s="10" t="s">
        <v>63</v>
      </c>
      <c r="E852" s="10">
        <v>150</v>
      </c>
      <c r="F852" s="10"/>
      <c r="G852" s="10"/>
      <c r="H852" s="10">
        <v>1.5</v>
      </c>
      <c r="I852" s="10" t="s">
        <v>62</v>
      </c>
      <c r="J852" s="10">
        <v>150</v>
      </c>
      <c r="K852" s="10">
        <v>150</v>
      </c>
      <c r="L852" s="10">
        <v>900</v>
      </c>
      <c r="M852" s="19">
        <v>16.899999999999999</v>
      </c>
    </row>
    <row r="853" spans="1:13" x14ac:dyDescent="0.25">
      <c r="A853" t="str">
        <f t="shared" si="14"/>
        <v>LHT,100,X,1.5,150,300,600</v>
      </c>
      <c r="B853" s="10" t="s">
        <v>67</v>
      </c>
      <c r="C853" s="10">
        <v>100</v>
      </c>
      <c r="D853" s="10" t="s">
        <v>63</v>
      </c>
      <c r="E853" s="10">
        <v>150</v>
      </c>
      <c r="F853" s="10"/>
      <c r="G853" s="10"/>
      <c r="H853" s="10">
        <v>1.5</v>
      </c>
      <c r="I853" s="10" t="s">
        <v>62</v>
      </c>
      <c r="J853" s="10">
        <v>150</v>
      </c>
      <c r="K853" s="10">
        <v>300</v>
      </c>
      <c r="L853" s="10">
        <v>600</v>
      </c>
      <c r="M853" s="19">
        <v>10.9</v>
      </c>
    </row>
    <row r="854" spans="1:13" x14ac:dyDescent="0.25">
      <c r="A854" t="str">
        <f t="shared" si="14"/>
        <v>LHT,100,X,1.5,150,300,900</v>
      </c>
      <c r="B854" s="10" t="s">
        <v>67</v>
      </c>
      <c r="C854" s="10">
        <v>100</v>
      </c>
      <c r="D854" s="10" t="s">
        <v>63</v>
      </c>
      <c r="E854" s="10">
        <v>150</v>
      </c>
      <c r="F854" s="10"/>
      <c r="G854" s="10"/>
      <c r="H854" s="10">
        <v>1.5</v>
      </c>
      <c r="I854" s="10" t="s">
        <v>62</v>
      </c>
      <c r="J854" s="10">
        <v>150</v>
      </c>
      <c r="K854" s="10">
        <v>300</v>
      </c>
      <c r="L854" s="10">
        <v>900</v>
      </c>
      <c r="M854" s="16">
        <v>17.8</v>
      </c>
    </row>
    <row r="855" spans="1:13" x14ac:dyDescent="0.25">
      <c r="A855" t="str">
        <f t="shared" si="14"/>
        <v>LHT,100,X,1.5,150,450,600</v>
      </c>
      <c r="B855" s="10" t="s">
        <v>67</v>
      </c>
      <c r="C855" s="10">
        <v>100</v>
      </c>
      <c r="D855" s="10" t="s">
        <v>63</v>
      </c>
      <c r="E855" s="10">
        <v>150</v>
      </c>
      <c r="F855" s="10"/>
      <c r="G855" s="10"/>
      <c r="H855" s="10">
        <v>1.5</v>
      </c>
      <c r="I855" s="10" t="s">
        <v>62</v>
      </c>
      <c r="J855" s="10">
        <v>150</v>
      </c>
      <c r="K855" s="10">
        <v>450</v>
      </c>
      <c r="L855" s="10">
        <v>600</v>
      </c>
      <c r="M855" s="19">
        <v>11.9</v>
      </c>
    </row>
    <row r="856" spans="1:13" x14ac:dyDescent="0.25">
      <c r="A856" t="str">
        <f t="shared" si="14"/>
        <v>LHT,100,X,1.5,150,450,900</v>
      </c>
      <c r="B856" s="10" t="s">
        <v>67</v>
      </c>
      <c r="C856" s="10">
        <v>100</v>
      </c>
      <c r="D856" s="10" t="s">
        <v>63</v>
      </c>
      <c r="E856" s="10">
        <v>150</v>
      </c>
      <c r="F856" s="10"/>
      <c r="G856" s="10"/>
      <c r="H856" s="10">
        <v>1.5</v>
      </c>
      <c r="I856" s="10" t="s">
        <v>62</v>
      </c>
      <c r="J856" s="10">
        <v>150</v>
      </c>
      <c r="K856" s="10">
        <v>450</v>
      </c>
      <c r="L856" s="10">
        <v>900</v>
      </c>
      <c r="M856" s="19">
        <v>18.8</v>
      </c>
    </row>
    <row r="857" spans="1:13" x14ac:dyDescent="0.25">
      <c r="A857" t="str">
        <f t="shared" si="14"/>
        <v>LHT,100,X,1.5,150,600,600</v>
      </c>
      <c r="B857" s="10" t="s">
        <v>67</v>
      </c>
      <c r="C857" s="10">
        <v>100</v>
      </c>
      <c r="D857" s="10" t="s">
        <v>63</v>
      </c>
      <c r="E857" s="10">
        <v>150</v>
      </c>
      <c r="F857" s="10"/>
      <c r="G857" s="10"/>
      <c r="H857" s="10">
        <v>1.5</v>
      </c>
      <c r="I857" s="10" t="s">
        <v>62</v>
      </c>
      <c r="J857" s="10">
        <v>150</v>
      </c>
      <c r="K857" s="10">
        <v>600</v>
      </c>
      <c r="L857" s="10">
        <v>600</v>
      </c>
      <c r="M857" s="19">
        <v>12.6</v>
      </c>
    </row>
    <row r="858" spans="1:13" x14ac:dyDescent="0.25">
      <c r="A858" t="str">
        <f t="shared" si="14"/>
        <v>LHT,100,X,1.5,150,600,900</v>
      </c>
      <c r="B858" s="10" t="s">
        <v>67</v>
      </c>
      <c r="C858" s="10">
        <v>100</v>
      </c>
      <c r="D858" s="10" t="s">
        <v>63</v>
      </c>
      <c r="E858" s="10">
        <v>150</v>
      </c>
      <c r="F858" s="10"/>
      <c r="G858" s="10"/>
      <c r="H858" s="10">
        <v>1.5</v>
      </c>
      <c r="I858" s="10" t="s">
        <v>62</v>
      </c>
      <c r="J858" s="10">
        <v>150</v>
      </c>
      <c r="K858" s="10">
        <v>600</v>
      </c>
      <c r="L858" s="10">
        <v>900</v>
      </c>
      <c r="M858" s="19">
        <v>19.7</v>
      </c>
    </row>
    <row r="859" spans="1:13" x14ac:dyDescent="0.25">
      <c r="A859" t="str">
        <f t="shared" si="14"/>
        <v>LHT,100,X,1.5,150,750,600</v>
      </c>
      <c r="B859" s="10" t="s">
        <v>67</v>
      </c>
      <c r="C859" s="10">
        <v>100</v>
      </c>
      <c r="D859" s="10" t="s">
        <v>63</v>
      </c>
      <c r="E859" s="10">
        <v>150</v>
      </c>
      <c r="F859" s="10"/>
      <c r="G859" s="10"/>
      <c r="H859" s="10">
        <v>1.5</v>
      </c>
      <c r="I859" s="10" t="s">
        <v>62</v>
      </c>
      <c r="J859" s="10">
        <v>150</v>
      </c>
      <c r="K859" s="10">
        <v>750</v>
      </c>
      <c r="L859" s="10">
        <v>600</v>
      </c>
      <c r="M859" s="19">
        <v>13.5</v>
      </c>
    </row>
    <row r="860" spans="1:13" x14ac:dyDescent="0.25">
      <c r="A860" t="str">
        <f t="shared" si="14"/>
        <v>LHT,100,X,1.5,150,750,900</v>
      </c>
      <c r="B860" s="10" t="s">
        <v>67</v>
      </c>
      <c r="C860" s="10">
        <v>100</v>
      </c>
      <c r="D860" s="10" t="s">
        <v>63</v>
      </c>
      <c r="E860" s="10">
        <v>150</v>
      </c>
      <c r="F860" s="10"/>
      <c r="G860" s="10"/>
      <c r="H860" s="10">
        <v>1.5</v>
      </c>
      <c r="I860" s="10" t="s">
        <v>62</v>
      </c>
      <c r="J860" s="10">
        <v>150</v>
      </c>
      <c r="K860" s="10">
        <v>750</v>
      </c>
      <c r="L860" s="10">
        <v>900</v>
      </c>
      <c r="M860" s="19">
        <v>20.7</v>
      </c>
    </row>
    <row r="861" spans="1:13" x14ac:dyDescent="0.25">
      <c r="A861" t="str">
        <f t="shared" si="14"/>
        <v>LHT,100,X,1.5,150,900,600</v>
      </c>
      <c r="B861" s="10" t="s">
        <v>67</v>
      </c>
      <c r="C861" s="10">
        <v>100</v>
      </c>
      <c r="D861" s="10" t="s">
        <v>63</v>
      </c>
      <c r="E861" s="10">
        <v>150</v>
      </c>
      <c r="F861" s="10"/>
      <c r="G861" s="10"/>
      <c r="H861" s="10">
        <v>1.5</v>
      </c>
      <c r="I861" s="10" t="s">
        <v>62</v>
      </c>
      <c r="J861" s="10">
        <v>150</v>
      </c>
      <c r="K861" s="10">
        <v>900</v>
      </c>
      <c r="L861" s="10">
        <v>600</v>
      </c>
      <c r="M861" s="19">
        <v>14.2</v>
      </c>
    </row>
    <row r="862" spans="1:13" x14ac:dyDescent="0.25">
      <c r="A862" t="str">
        <f t="shared" si="14"/>
        <v>LHT,100,X,1.5,150,900,900</v>
      </c>
      <c r="B862" s="10" t="s">
        <v>67</v>
      </c>
      <c r="C862" s="10">
        <v>100</v>
      </c>
      <c r="D862" s="10" t="s">
        <v>63</v>
      </c>
      <c r="E862" s="10">
        <v>150</v>
      </c>
      <c r="F862" s="10"/>
      <c r="G862" s="10"/>
      <c r="H862" s="10">
        <v>1.5</v>
      </c>
      <c r="I862" s="10" t="s">
        <v>62</v>
      </c>
      <c r="J862" s="10">
        <v>150</v>
      </c>
      <c r="K862" s="10">
        <v>900</v>
      </c>
      <c r="L862" s="10">
        <v>900</v>
      </c>
      <c r="M862" s="19">
        <v>21.6</v>
      </c>
    </row>
    <row r="863" spans="1:13" x14ac:dyDescent="0.25">
      <c r="A863" t="str">
        <f t="shared" si="14"/>
        <v>LHT,100,X,1.5,300,150,600</v>
      </c>
      <c r="B863" s="10" t="s">
        <v>67</v>
      </c>
      <c r="C863" s="10">
        <v>100</v>
      </c>
      <c r="D863" s="10" t="s">
        <v>63</v>
      </c>
      <c r="E863" s="10">
        <v>150</v>
      </c>
      <c r="F863" s="10"/>
      <c r="G863" s="10"/>
      <c r="H863" s="10">
        <v>1.5</v>
      </c>
      <c r="I863" s="10" t="s">
        <v>62</v>
      </c>
      <c r="J863" s="10">
        <v>300</v>
      </c>
      <c r="K863" s="10">
        <v>150</v>
      </c>
      <c r="L863" s="10">
        <v>600</v>
      </c>
      <c r="M863" s="19">
        <v>11</v>
      </c>
    </row>
    <row r="864" spans="1:13" x14ac:dyDescent="0.25">
      <c r="A864" t="str">
        <f t="shared" si="14"/>
        <v>LHT,100,X,1.5,300,150,900</v>
      </c>
      <c r="B864" s="10" t="s">
        <v>67</v>
      </c>
      <c r="C864" s="10">
        <v>100</v>
      </c>
      <c r="D864" s="10" t="s">
        <v>63</v>
      </c>
      <c r="E864" s="10">
        <v>150</v>
      </c>
      <c r="F864" s="10"/>
      <c r="G864" s="10"/>
      <c r="H864" s="10">
        <v>1.5</v>
      </c>
      <c r="I864" s="10" t="s">
        <v>62</v>
      </c>
      <c r="J864" s="10">
        <v>300</v>
      </c>
      <c r="K864" s="10">
        <v>150</v>
      </c>
      <c r="L864" s="10">
        <v>900</v>
      </c>
      <c r="M864" s="19">
        <v>18</v>
      </c>
    </row>
    <row r="865" spans="1:13" x14ac:dyDescent="0.25">
      <c r="A865" t="str">
        <f t="shared" si="14"/>
        <v>LHT,100,X,1.5,300,300,600</v>
      </c>
      <c r="B865" s="10" t="s">
        <v>67</v>
      </c>
      <c r="C865" s="10">
        <v>100</v>
      </c>
      <c r="D865" s="10" t="s">
        <v>63</v>
      </c>
      <c r="E865" s="10">
        <v>150</v>
      </c>
      <c r="F865" s="10"/>
      <c r="G865" s="10"/>
      <c r="H865" s="10">
        <v>1.5</v>
      </c>
      <c r="I865" s="10" t="s">
        <v>62</v>
      </c>
      <c r="J865" s="10">
        <v>300</v>
      </c>
      <c r="K865" s="10">
        <v>300</v>
      </c>
      <c r="L865" s="10">
        <v>600</v>
      </c>
      <c r="M865" s="19">
        <v>11.7</v>
      </c>
    </row>
    <row r="866" spans="1:13" x14ac:dyDescent="0.25">
      <c r="A866" t="str">
        <f t="shared" si="14"/>
        <v>LHT,100,X,1.5,300,300,900</v>
      </c>
      <c r="B866" s="10" t="s">
        <v>67</v>
      </c>
      <c r="C866" s="10">
        <v>100</v>
      </c>
      <c r="D866" s="10" t="s">
        <v>63</v>
      </c>
      <c r="E866" s="10">
        <v>150</v>
      </c>
      <c r="F866" s="10"/>
      <c r="G866" s="10"/>
      <c r="H866" s="10">
        <v>1.5</v>
      </c>
      <c r="I866" s="10" t="s">
        <v>62</v>
      </c>
      <c r="J866" s="10">
        <v>300</v>
      </c>
      <c r="K866" s="10">
        <v>300</v>
      </c>
      <c r="L866" s="10">
        <v>900</v>
      </c>
      <c r="M866" s="19">
        <v>18.899999999999999</v>
      </c>
    </row>
    <row r="867" spans="1:13" x14ac:dyDescent="0.25">
      <c r="A867" t="str">
        <f t="shared" si="14"/>
        <v>LHT,100,X,1.5,300,450,600</v>
      </c>
      <c r="B867" s="10" t="s">
        <v>67</v>
      </c>
      <c r="C867" s="10">
        <v>100</v>
      </c>
      <c r="D867" s="10" t="s">
        <v>63</v>
      </c>
      <c r="E867" s="10">
        <v>150</v>
      </c>
      <c r="F867" s="10"/>
      <c r="G867" s="10"/>
      <c r="H867" s="10">
        <v>1.5</v>
      </c>
      <c r="I867" s="10" t="s">
        <v>62</v>
      </c>
      <c r="J867" s="10">
        <v>300</v>
      </c>
      <c r="K867" s="10">
        <v>450</v>
      </c>
      <c r="L867" s="10">
        <v>600</v>
      </c>
      <c r="M867" s="19">
        <v>12.9</v>
      </c>
    </row>
    <row r="868" spans="1:13" x14ac:dyDescent="0.25">
      <c r="A868" t="str">
        <f t="shared" si="14"/>
        <v>LHT,100,X,1.5,300,450,900</v>
      </c>
      <c r="B868" s="10" t="s">
        <v>67</v>
      </c>
      <c r="C868" s="10">
        <v>100</v>
      </c>
      <c r="D868" s="10" t="s">
        <v>63</v>
      </c>
      <c r="E868" s="10">
        <v>150</v>
      </c>
      <c r="F868" s="10"/>
      <c r="G868" s="10"/>
      <c r="H868" s="10">
        <v>1.5</v>
      </c>
      <c r="I868" s="10" t="s">
        <v>62</v>
      </c>
      <c r="J868" s="10">
        <v>300</v>
      </c>
      <c r="K868" s="10">
        <v>450</v>
      </c>
      <c r="L868" s="10">
        <v>900</v>
      </c>
      <c r="M868" s="19">
        <v>20.100000000000001</v>
      </c>
    </row>
    <row r="869" spans="1:13" x14ac:dyDescent="0.25">
      <c r="A869" t="str">
        <f t="shared" si="14"/>
        <v>LHT,100,X,1.5,300,600,600</v>
      </c>
      <c r="B869" s="10" t="s">
        <v>67</v>
      </c>
      <c r="C869" s="10">
        <v>100</v>
      </c>
      <c r="D869" s="10" t="s">
        <v>63</v>
      </c>
      <c r="E869" s="10">
        <v>150</v>
      </c>
      <c r="F869" s="10"/>
      <c r="G869" s="10"/>
      <c r="H869" s="10">
        <v>1.5</v>
      </c>
      <c r="I869" s="10" t="s">
        <v>62</v>
      </c>
      <c r="J869" s="10">
        <v>300</v>
      </c>
      <c r="K869" s="10">
        <v>600</v>
      </c>
      <c r="L869" s="10">
        <v>600</v>
      </c>
      <c r="M869" s="19">
        <v>13.6</v>
      </c>
    </row>
    <row r="870" spans="1:13" x14ac:dyDescent="0.25">
      <c r="A870" t="str">
        <f t="shared" si="14"/>
        <v>LHT,100,X,1.5,300,600,900</v>
      </c>
      <c r="B870" s="10" t="s">
        <v>67</v>
      </c>
      <c r="C870" s="10">
        <v>100</v>
      </c>
      <c r="D870" s="10" t="s">
        <v>63</v>
      </c>
      <c r="E870" s="10">
        <v>150</v>
      </c>
      <c r="F870" s="10"/>
      <c r="G870" s="10"/>
      <c r="H870" s="10">
        <v>1.5</v>
      </c>
      <c r="I870" s="10" t="s">
        <v>62</v>
      </c>
      <c r="J870" s="10">
        <v>300</v>
      </c>
      <c r="K870" s="10">
        <v>600</v>
      </c>
      <c r="L870" s="10">
        <v>900</v>
      </c>
      <c r="M870" s="19">
        <v>21</v>
      </c>
    </row>
    <row r="871" spans="1:13" x14ac:dyDescent="0.25">
      <c r="A871" t="str">
        <f t="shared" si="14"/>
        <v>LHT,100,X,1.5,300,750,600</v>
      </c>
      <c r="B871" s="10" t="s">
        <v>67</v>
      </c>
      <c r="C871" s="10">
        <v>100</v>
      </c>
      <c r="D871" s="10" t="s">
        <v>63</v>
      </c>
      <c r="E871" s="10">
        <v>150</v>
      </c>
      <c r="F871" s="10"/>
      <c r="G871" s="10"/>
      <c r="H871" s="10">
        <v>1.5</v>
      </c>
      <c r="I871" s="10" t="s">
        <v>62</v>
      </c>
      <c r="J871" s="10">
        <v>300</v>
      </c>
      <c r="K871" s="10">
        <v>750</v>
      </c>
      <c r="L871" s="10">
        <v>600</v>
      </c>
      <c r="M871" s="19">
        <v>14.7</v>
      </c>
    </row>
    <row r="872" spans="1:13" x14ac:dyDescent="0.25">
      <c r="A872" t="str">
        <f t="shared" si="14"/>
        <v>LHT,100,X,1.5,300,750,900</v>
      </c>
      <c r="B872" s="10" t="s">
        <v>67</v>
      </c>
      <c r="C872" s="10">
        <v>100</v>
      </c>
      <c r="D872" s="10" t="s">
        <v>63</v>
      </c>
      <c r="E872" s="10">
        <v>150</v>
      </c>
      <c r="F872" s="10"/>
      <c r="G872" s="10"/>
      <c r="H872" s="10">
        <v>1.5</v>
      </c>
      <c r="I872" s="10" t="s">
        <v>62</v>
      </c>
      <c r="J872" s="10">
        <v>300</v>
      </c>
      <c r="K872" s="10">
        <v>750</v>
      </c>
      <c r="L872" s="10">
        <v>900</v>
      </c>
      <c r="M872" s="19">
        <v>22.2</v>
      </c>
    </row>
    <row r="873" spans="1:13" x14ac:dyDescent="0.25">
      <c r="A873" t="str">
        <f t="shared" si="14"/>
        <v>LHT,100,X,1.5,300,900,600</v>
      </c>
      <c r="B873" s="10" t="s">
        <v>67</v>
      </c>
      <c r="C873" s="10">
        <v>100</v>
      </c>
      <c r="D873" s="10" t="s">
        <v>63</v>
      </c>
      <c r="E873" s="10">
        <v>150</v>
      </c>
      <c r="F873" s="10"/>
      <c r="G873" s="10"/>
      <c r="H873" s="10">
        <v>1.5</v>
      </c>
      <c r="I873" s="10" t="s">
        <v>62</v>
      </c>
      <c r="J873" s="10">
        <v>300</v>
      </c>
      <c r="K873" s="10">
        <v>900</v>
      </c>
      <c r="L873" s="10">
        <v>600</v>
      </c>
      <c r="M873" s="19">
        <v>15.4</v>
      </c>
    </row>
    <row r="874" spans="1:13" x14ac:dyDescent="0.25">
      <c r="A874" t="str">
        <f t="shared" si="14"/>
        <v>LHT,100,X,1.5,300,900,900</v>
      </c>
      <c r="B874" s="10" t="s">
        <v>67</v>
      </c>
      <c r="C874" s="10">
        <v>100</v>
      </c>
      <c r="D874" s="10" t="s">
        <v>63</v>
      </c>
      <c r="E874" s="10">
        <v>150</v>
      </c>
      <c r="F874" s="10"/>
      <c r="G874" s="10"/>
      <c r="H874" s="10">
        <v>1.5</v>
      </c>
      <c r="I874" s="10" t="s">
        <v>62</v>
      </c>
      <c r="J874" s="10">
        <v>300</v>
      </c>
      <c r="K874" s="10">
        <v>900</v>
      </c>
      <c r="L874" s="10">
        <v>900</v>
      </c>
      <c r="M874" s="19">
        <v>23.1</v>
      </c>
    </row>
    <row r="875" spans="1:13" x14ac:dyDescent="0.25">
      <c r="A875" t="str">
        <f t="shared" si="14"/>
        <v>LHT,100,X,1.5,450,150,600</v>
      </c>
      <c r="B875" s="10" t="s">
        <v>67</v>
      </c>
      <c r="C875" s="10">
        <v>100</v>
      </c>
      <c r="D875" s="10" t="s">
        <v>63</v>
      </c>
      <c r="E875" s="10">
        <v>150</v>
      </c>
      <c r="F875" s="10"/>
      <c r="G875" s="10"/>
      <c r="H875" s="10">
        <v>1.5</v>
      </c>
      <c r="I875" s="10" t="s">
        <v>62</v>
      </c>
      <c r="J875" s="10">
        <v>450</v>
      </c>
      <c r="K875" s="10">
        <v>150</v>
      </c>
      <c r="L875" s="10">
        <v>600</v>
      </c>
      <c r="M875" s="19">
        <v>11.8</v>
      </c>
    </row>
    <row r="876" spans="1:13" x14ac:dyDescent="0.25">
      <c r="A876" t="str">
        <f t="shared" si="14"/>
        <v>LHT,100,X,1.5,450,150,900</v>
      </c>
      <c r="B876" s="10" t="s">
        <v>67</v>
      </c>
      <c r="C876" s="10">
        <v>100</v>
      </c>
      <c r="D876" s="10" t="s">
        <v>63</v>
      </c>
      <c r="E876" s="10">
        <v>150</v>
      </c>
      <c r="F876" s="10"/>
      <c r="G876" s="10"/>
      <c r="H876" s="10">
        <v>1.5</v>
      </c>
      <c r="I876" s="10" t="s">
        <v>62</v>
      </c>
      <c r="J876" s="10">
        <v>450</v>
      </c>
      <c r="K876" s="10">
        <v>150</v>
      </c>
      <c r="L876" s="10">
        <v>900</v>
      </c>
      <c r="M876" s="19">
        <v>19.2</v>
      </c>
    </row>
    <row r="877" spans="1:13" x14ac:dyDescent="0.25">
      <c r="A877" t="str">
        <f t="shared" si="14"/>
        <v>LHT,100,X,1.5,450,300,600</v>
      </c>
      <c r="B877" s="10" t="s">
        <v>67</v>
      </c>
      <c r="C877" s="10">
        <v>100</v>
      </c>
      <c r="D877" s="10" t="s">
        <v>63</v>
      </c>
      <c r="E877" s="10">
        <v>150</v>
      </c>
      <c r="F877" s="10"/>
      <c r="G877" s="10"/>
      <c r="H877" s="10">
        <v>1.5</v>
      </c>
      <c r="I877" s="10" t="s">
        <v>62</v>
      </c>
      <c r="J877" s="10">
        <v>450</v>
      </c>
      <c r="K877" s="10">
        <v>300</v>
      </c>
      <c r="L877" s="10">
        <v>600</v>
      </c>
      <c r="M877" s="19">
        <v>12.5</v>
      </c>
    </row>
    <row r="878" spans="1:13" x14ac:dyDescent="0.25">
      <c r="A878" t="str">
        <f t="shared" si="14"/>
        <v>LHT,100,X,1.5,450,300,900</v>
      </c>
      <c r="B878" s="10" t="s">
        <v>67</v>
      </c>
      <c r="C878" s="10">
        <v>100</v>
      </c>
      <c r="D878" s="10" t="s">
        <v>63</v>
      </c>
      <c r="E878" s="10">
        <v>150</v>
      </c>
      <c r="F878" s="10"/>
      <c r="G878" s="10"/>
      <c r="H878" s="10">
        <v>1.5</v>
      </c>
      <c r="I878" s="10" t="s">
        <v>62</v>
      </c>
      <c r="J878" s="10">
        <v>450</v>
      </c>
      <c r="K878" s="10">
        <v>300</v>
      </c>
      <c r="L878" s="10">
        <v>900</v>
      </c>
      <c r="M878" s="19">
        <v>20.100000000000001</v>
      </c>
    </row>
    <row r="879" spans="1:13" x14ac:dyDescent="0.25">
      <c r="A879" t="str">
        <f t="shared" si="14"/>
        <v>LHT,100,X,1.5,450,450,600</v>
      </c>
      <c r="B879" s="10" t="s">
        <v>67</v>
      </c>
      <c r="C879" s="10">
        <v>100</v>
      </c>
      <c r="D879" s="10" t="s">
        <v>63</v>
      </c>
      <c r="E879" s="10">
        <v>150</v>
      </c>
      <c r="F879" s="10"/>
      <c r="G879" s="10"/>
      <c r="H879" s="10">
        <v>1.5</v>
      </c>
      <c r="I879" s="10" t="s">
        <v>62</v>
      </c>
      <c r="J879" s="10">
        <v>450</v>
      </c>
      <c r="K879" s="10">
        <v>450</v>
      </c>
      <c r="L879" s="10">
        <v>600</v>
      </c>
      <c r="M879" s="19">
        <v>13.9</v>
      </c>
    </row>
    <row r="880" spans="1:13" x14ac:dyDescent="0.25">
      <c r="A880" t="str">
        <f t="shared" si="14"/>
        <v>LHT,100,X,1.5,450,450,900</v>
      </c>
      <c r="B880" s="10" t="s">
        <v>67</v>
      </c>
      <c r="C880" s="10">
        <v>100</v>
      </c>
      <c r="D880" s="10" t="s">
        <v>63</v>
      </c>
      <c r="E880" s="10">
        <v>150</v>
      </c>
      <c r="F880" s="10"/>
      <c r="G880" s="10"/>
      <c r="H880" s="10">
        <v>1.5</v>
      </c>
      <c r="I880" s="10" t="s">
        <v>62</v>
      </c>
      <c r="J880" s="10">
        <v>450</v>
      </c>
      <c r="K880" s="10">
        <v>450</v>
      </c>
      <c r="L880" s="10">
        <v>900</v>
      </c>
      <c r="M880" s="19">
        <v>21.4</v>
      </c>
    </row>
    <row r="881" spans="1:13" x14ac:dyDescent="0.25">
      <c r="A881" t="str">
        <f t="shared" si="14"/>
        <v>LHT,100,X,1.5,450,600,600</v>
      </c>
      <c r="B881" s="10" t="s">
        <v>67</v>
      </c>
      <c r="C881" s="10">
        <v>100</v>
      </c>
      <c r="D881" s="10" t="s">
        <v>63</v>
      </c>
      <c r="E881" s="10">
        <v>150</v>
      </c>
      <c r="F881" s="10"/>
      <c r="G881" s="10"/>
      <c r="H881" s="10">
        <v>1.5</v>
      </c>
      <c r="I881" s="10" t="s">
        <v>62</v>
      </c>
      <c r="J881" s="10">
        <v>450</v>
      </c>
      <c r="K881" s="10">
        <v>600</v>
      </c>
      <c r="L881" s="10">
        <v>600</v>
      </c>
      <c r="M881" s="19">
        <v>14.5</v>
      </c>
    </row>
    <row r="882" spans="1:13" x14ac:dyDescent="0.25">
      <c r="A882" t="str">
        <f t="shared" si="14"/>
        <v>LHT,100,X,1.5,450,600,900</v>
      </c>
      <c r="B882" s="10" t="s">
        <v>67</v>
      </c>
      <c r="C882" s="10">
        <v>100</v>
      </c>
      <c r="D882" s="10" t="s">
        <v>63</v>
      </c>
      <c r="E882" s="10">
        <v>150</v>
      </c>
      <c r="F882" s="10"/>
      <c r="G882" s="10"/>
      <c r="H882" s="10">
        <v>1.5</v>
      </c>
      <c r="I882" s="10" t="s">
        <v>62</v>
      </c>
      <c r="J882" s="10">
        <v>450</v>
      </c>
      <c r="K882" s="10">
        <v>600</v>
      </c>
      <c r="L882" s="10">
        <v>900</v>
      </c>
      <c r="M882" s="19">
        <v>22.3</v>
      </c>
    </row>
    <row r="883" spans="1:13" x14ac:dyDescent="0.25">
      <c r="A883" t="str">
        <f t="shared" si="14"/>
        <v>LHT,100,X,1.5,450,750,600</v>
      </c>
      <c r="B883" s="10" t="s">
        <v>67</v>
      </c>
      <c r="C883" s="10">
        <v>100</v>
      </c>
      <c r="D883" s="10" t="s">
        <v>63</v>
      </c>
      <c r="E883" s="10">
        <v>150</v>
      </c>
      <c r="F883" s="10"/>
      <c r="G883" s="10"/>
      <c r="H883" s="10">
        <v>1.5</v>
      </c>
      <c r="I883" s="10" t="s">
        <v>62</v>
      </c>
      <c r="J883" s="10">
        <v>450</v>
      </c>
      <c r="K883" s="10">
        <v>750</v>
      </c>
      <c r="L883" s="10">
        <v>600</v>
      </c>
      <c r="M883" s="19">
        <v>15.8</v>
      </c>
    </row>
    <row r="884" spans="1:13" x14ac:dyDescent="0.25">
      <c r="A884" t="str">
        <f t="shared" si="14"/>
        <v>LHT,100,X,1.5,450,750,900</v>
      </c>
      <c r="B884" s="10" t="s">
        <v>67</v>
      </c>
      <c r="C884" s="10">
        <v>100</v>
      </c>
      <c r="D884" s="10" t="s">
        <v>63</v>
      </c>
      <c r="E884" s="10">
        <v>150</v>
      </c>
      <c r="F884" s="10"/>
      <c r="G884" s="10"/>
      <c r="H884" s="10">
        <v>1.5</v>
      </c>
      <c r="I884" s="10" t="s">
        <v>62</v>
      </c>
      <c r="J884" s="10">
        <v>450</v>
      </c>
      <c r="K884" s="10">
        <v>750</v>
      </c>
      <c r="L884" s="10">
        <v>900</v>
      </c>
      <c r="M884" s="19">
        <v>23.7</v>
      </c>
    </row>
    <row r="885" spans="1:13" x14ac:dyDescent="0.25">
      <c r="A885" t="str">
        <f t="shared" si="14"/>
        <v>LHT,100,X,1.5,450,900,600</v>
      </c>
      <c r="B885" s="10" t="s">
        <v>67</v>
      </c>
      <c r="C885" s="10">
        <v>100</v>
      </c>
      <c r="D885" s="10" t="s">
        <v>63</v>
      </c>
      <c r="E885" s="10">
        <v>150</v>
      </c>
      <c r="F885" s="10"/>
      <c r="G885" s="10"/>
      <c r="H885" s="10">
        <v>1.5</v>
      </c>
      <c r="I885" s="10" t="s">
        <v>62</v>
      </c>
      <c r="J885" s="10">
        <v>450</v>
      </c>
      <c r="K885" s="10">
        <v>900</v>
      </c>
      <c r="L885" s="10">
        <v>600</v>
      </c>
      <c r="M885" s="19">
        <v>16.5</v>
      </c>
    </row>
    <row r="886" spans="1:13" x14ac:dyDescent="0.25">
      <c r="A886" t="str">
        <f t="shared" si="14"/>
        <v>LHT,100,X,1.5,450,900,900</v>
      </c>
      <c r="B886" s="10" t="s">
        <v>67</v>
      </c>
      <c r="C886" s="10">
        <v>100</v>
      </c>
      <c r="D886" s="10" t="s">
        <v>63</v>
      </c>
      <c r="E886" s="10">
        <v>150</v>
      </c>
      <c r="F886" s="10"/>
      <c r="G886" s="10"/>
      <c r="H886" s="10">
        <v>1.5</v>
      </c>
      <c r="I886" s="10" t="s">
        <v>62</v>
      </c>
      <c r="J886" s="10">
        <v>450</v>
      </c>
      <c r="K886" s="10">
        <v>900</v>
      </c>
      <c r="L886" s="10">
        <v>900</v>
      </c>
      <c r="M886" s="19">
        <v>24.6</v>
      </c>
    </row>
    <row r="887" spans="1:13" x14ac:dyDescent="0.25">
      <c r="A887" t="str">
        <f t="shared" si="14"/>
        <v>LHT,100,X,1.5,600,150,600</v>
      </c>
      <c r="B887" s="10" t="s">
        <v>67</v>
      </c>
      <c r="C887" s="10">
        <v>100</v>
      </c>
      <c r="D887" s="10" t="s">
        <v>63</v>
      </c>
      <c r="E887" s="10">
        <v>150</v>
      </c>
      <c r="F887" s="10"/>
      <c r="G887" s="10"/>
      <c r="H887" s="10">
        <v>1.5</v>
      </c>
      <c r="I887" s="10" t="s">
        <v>62</v>
      </c>
      <c r="J887" s="10">
        <v>600</v>
      </c>
      <c r="K887" s="10">
        <v>150</v>
      </c>
      <c r="L887" s="10">
        <v>600</v>
      </c>
      <c r="M887" s="19">
        <v>12.7</v>
      </c>
    </row>
    <row r="888" spans="1:13" x14ac:dyDescent="0.25">
      <c r="A888" t="str">
        <f t="shared" si="14"/>
        <v>LHT,100,X,1.5,600,150,900</v>
      </c>
      <c r="B888" s="10" t="s">
        <v>67</v>
      </c>
      <c r="C888" s="10">
        <v>100</v>
      </c>
      <c r="D888" s="10" t="s">
        <v>63</v>
      </c>
      <c r="E888" s="10">
        <v>150</v>
      </c>
      <c r="F888" s="10"/>
      <c r="G888" s="10"/>
      <c r="H888" s="10">
        <v>1.5</v>
      </c>
      <c r="I888" s="10" t="s">
        <v>62</v>
      </c>
      <c r="J888" s="10">
        <v>600</v>
      </c>
      <c r="K888" s="10">
        <v>150</v>
      </c>
      <c r="L888" s="10">
        <v>900</v>
      </c>
      <c r="M888" s="19">
        <v>20.399999999999999</v>
      </c>
    </row>
    <row r="889" spans="1:13" x14ac:dyDescent="0.25">
      <c r="A889" t="str">
        <f t="shared" si="14"/>
        <v>LHT,100,X,1.5,600,300,600</v>
      </c>
      <c r="B889" s="10" t="s">
        <v>67</v>
      </c>
      <c r="C889" s="10">
        <v>100</v>
      </c>
      <c r="D889" s="10" t="s">
        <v>63</v>
      </c>
      <c r="E889" s="10">
        <v>150</v>
      </c>
      <c r="F889" s="10"/>
      <c r="G889" s="10"/>
      <c r="H889" s="10">
        <v>1.5</v>
      </c>
      <c r="I889" s="10" t="s">
        <v>62</v>
      </c>
      <c r="J889" s="10">
        <v>600</v>
      </c>
      <c r="K889" s="10">
        <v>300</v>
      </c>
      <c r="L889" s="10">
        <v>600</v>
      </c>
      <c r="M889" s="19">
        <v>13.4</v>
      </c>
    </row>
    <row r="890" spans="1:13" x14ac:dyDescent="0.25">
      <c r="A890" t="str">
        <f t="shared" si="14"/>
        <v>LHT,100,X,1.5,600,300,900</v>
      </c>
      <c r="B890" s="10" t="s">
        <v>67</v>
      </c>
      <c r="C890" s="10">
        <v>100</v>
      </c>
      <c r="D890" s="10" t="s">
        <v>63</v>
      </c>
      <c r="E890" s="10">
        <v>150</v>
      </c>
      <c r="F890" s="10"/>
      <c r="G890" s="10"/>
      <c r="H890" s="10">
        <v>1.5</v>
      </c>
      <c r="I890" s="10" t="s">
        <v>62</v>
      </c>
      <c r="J890" s="10">
        <v>600</v>
      </c>
      <c r="K890" s="10">
        <v>300</v>
      </c>
      <c r="L890" s="10">
        <v>900</v>
      </c>
      <c r="M890" s="19">
        <v>21.2</v>
      </c>
    </row>
    <row r="891" spans="1:13" x14ac:dyDescent="0.25">
      <c r="A891" t="str">
        <f t="shared" si="14"/>
        <v>LHT,100,X,1.5,600,450,600</v>
      </c>
      <c r="B891" s="10" t="s">
        <v>67</v>
      </c>
      <c r="C891" s="10">
        <v>100</v>
      </c>
      <c r="D891" s="10" t="s">
        <v>63</v>
      </c>
      <c r="E891" s="10">
        <v>150</v>
      </c>
      <c r="F891" s="10"/>
      <c r="G891" s="10"/>
      <c r="H891" s="10">
        <v>1.5</v>
      </c>
      <c r="I891" s="10" t="s">
        <v>62</v>
      </c>
      <c r="J891" s="10">
        <v>600</v>
      </c>
      <c r="K891" s="10">
        <v>450</v>
      </c>
      <c r="L891" s="10">
        <v>600</v>
      </c>
      <c r="M891" s="19">
        <v>14.9</v>
      </c>
    </row>
    <row r="892" spans="1:13" x14ac:dyDescent="0.25">
      <c r="A892" t="str">
        <f t="shared" si="14"/>
        <v>LHT,100,X,1.5,600,450,900</v>
      </c>
      <c r="B892" s="10" t="s">
        <v>67</v>
      </c>
      <c r="C892" s="10">
        <v>100</v>
      </c>
      <c r="D892" s="10" t="s">
        <v>63</v>
      </c>
      <c r="E892" s="10">
        <v>150</v>
      </c>
      <c r="F892" s="10"/>
      <c r="G892" s="10"/>
      <c r="H892" s="10">
        <v>1.5</v>
      </c>
      <c r="I892" s="10" t="s">
        <v>62</v>
      </c>
      <c r="J892" s="10">
        <v>600</v>
      </c>
      <c r="K892" s="10">
        <v>450</v>
      </c>
      <c r="L892" s="10">
        <v>900</v>
      </c>
      <c r="M892" s="19">
        <v>22.8</v>
      </c>
    </row>
    <row r="893" spans="1:13" x14ac:dyDescent="0.25">
      <c r="A893" t="str">
        <f t="shared" si="14"/>
        <v>LHT,100,X,1.5,600,600,600</v>
      </c>
      <c r="B893" s="10" t="s">
        <v>67</v>
      </c>
      <c r="C893" s="10">
        <v>100</v>
      </c>
      <c r="D893" s="10" t="s">
        <v>63</v>
      </c>
      <c r="E893" s="10">
        <v>150</v>
      </c>
      <c r="F893" s="10"/>
      <c r="G893" s="10"/>
      <c r="H893" s="10">
        <v>1.5</v>
      </c>
      <c r="I893" s="10" t="s">
        <v>62</v>
      </c>
      <c r="J893" s="10">
        <v>600</v>
      </c>
      <c r="K893" s="10">
        <v>600</v>
      </c>
      <c r="L893" s="10">
        <v>600</v>
      </c>
      <c r="M893" s="19">
        <v>15.5</v>
      </c>
    </row>
    <row r="894" spans="1:13" x14ac:dyDescent="0.25">
      <c r="A894" t="str">
        <f t="shared" si="14"/>
        <v>LHT,100,X,1.5,600,600,900</v>
      </c>
      <c r="B894" s="10" t="s">
        <v>67</v>
      </c>
      <c r="C894" s="10">
        <v>100</v>
      </c>
      <c r="D894" s="10" t="s">
        <v>63</v>
      </c>
      <c r="E894" s="10">
        <v>150</v>
      </c>
      <c r="F894" s="10"/>
      <c r="G894" s="10"/>
      <c r="H894" s="10">
        <v>1.5</v>
      </c>
      <c r="I894" s="10" t="s">
        <v>62</v>
      </c>
      <c r="J894" s="10">
        <v>600</v>
      </c>
      <c r="K894" s="10">
        <v>600</v>
      </c>
      <c r="L894" s="10">
        <v>900</v>
      </c>
      <c r="M894" s="19">
        <v>23.7</v>
      </c>
    </row>
    <row r="895" spans="1:13" x14ac:dyDescent="0.25">
      <c r="A895" t="str">
        <f t="shared" si="14"/>
        <v>LHT,100,X,1.5,600,750,600</v>
      </c>
      <c r="B895" s="10" t="s">
        <v>67</v>
      </c>
      <c r="C895" s="10">
        <v>100</v>
      </c>
      <c r="D895" s="10" t="s">
        <v>63</v>
      </c>
      <c r="E895" s="10">
        <v>150</v>
      </c>
      <c r="F895" s="10"/>
      <c r="G895" s="10"/>
      <c r="H895" s="10">
        <v>1.5</v>
      </c>
      <c r="I895" s="10" t="s">
        <v>62</v>
      </c>
      <c r="J895" s="10">
        <v>600</v>
      </c>
      <c r="K895" s="10">
        <v>750</v>
      </c>
      <c r="L895" s="10">
        <v>600</v>
      </c>
      <c r="M895" s="19">
        <v>17</v>
      </c>
    </row>
    <row r="896" spans="1:13" x14ac:dyDescent="0.25">
      <c r="A896" t="str">
        <f t="shared" si="14"/>
        <v>LHT,100,X,1.5,600,750,900</v>
      </c>
      <c r="B896" s="10" t="s">
        <v>67</v>
      </c>
      <c r="C896" s="10">
        <v>100</v>
      </c>
      <c r="D896" s="10" t="s">
        <v>63</v>
      </c>
      <c r="E896" s="10">
        <v>150</v>
      </c>
      <c r="F896" s="10"/>
      <c r="G896" s="10"/>
      <c r="H896" s="10">
        <v>1.5</v>
      </c>
      <c r="I896" s="10" t="s">
        <v>62</v>
      </c>
      <c r="J896" s="10">
        <v>600</v>
      </c>
      <c r="K896" s="10">
        <v>750</v>
      </c>
      <c r="L896" s="10">
        <v>900</v>
      </c>
      <c r="M896" s="19">
        <v>25.2</v>
      </c>
    </row>
    <row r="897" spans="1:13" x14ac:dyDescent="0.25">
      <c r="A897" t="str">
        <f t="shared" si="14"/>
        <v>LHT,100,X,1.5,600,900,600</v>
      </c>
      <c r="B897" s="10" t="s">
        <v>67</v>
      </c>
      <c r="C897" s="10">
        <v>100</v>
      </c>
      <c r="D897" s="10" t="s">
        <v>63</v>
      </c>
      <c r="E897" s="10">
        <v>150</v>
      </c>
      <c r="F897" s="10"/>
      <c r="G897" s="10"/>
      <c r="H897" s="10">
        <v>1.5</v>
      </c>
      <c r="I897" s="10" t="s">
        <v>62</v>
      </c>
      <c r="J897" s="10">
        <v>600</v>
      </c>
      <c r="K897" s="10">
        <v>900</v>
      </c>
      <c r="L897" s="10">
        <v>600</v>
      </c>
      <c r="M897" s="19">
        <v>17.7</v>
      </c>
    </row>
    <row r="898" spans="1:13" x14ac:dyDescent="0.25">
      <c r="A898" t="str">
        <f t="shared" si="14"/>
        <v>LHT,100,X,1.5,600,900,900</v>
      </c>
      <c r="B898" s="10" t="s">
        <v>67</v>
      </c>
      <c r="C898" s="10">
        <v>100</v>
      </c>
      <c r="D898" s="10" t="s">
        <v>63</v>
      </c>
      <c r="E898" s="10">
        <v>150</v>
      </c>
      <c r="F898" s="10"/>
      <c r="G898" s="10"/>
      <c r="H898" s="10">
        <v>1.5</v>
      </c>
      <c r="I898" s="10" t="s">
        <v>62</v>
      </c>
      <c r="J898" s="10">
        <v>600</v>
      </c>
      <c r="K898" s="10">
        <v>900</v>
      </c>
      <c r="L898" s="10">
        <v>900</v>
      </c>
      <c r="M898" s="19">
        <v>26.1</v>
      </c>
    </row>
    <row r="899" spans="1:13" x14ac:dyDescent="0.25">
      <c r="A899" t="str">
        <f t="shared" si="14"/>
        <v>LHT,100,X,1.5,750,150,600</v>
      </c>
      <c r="B899" s="10" t="s">
        <v>67</v>
      </c>
      <c r="C899" s="10">
        <v>100</v>
      </c>
      <c r="D899" s="10" t="s">
        <v>63</v>
      </c>
      <c r="E899" s="10">
        <v>150</v>
      </c>
      <c r="F899" s="10"/>
      <c r="G899" s="10"/>
      <c r="H899" s="10">
        <v>1.5</v>
      </c>
      <c r="I899" s="10" t="s">
        <v>62</v>
      </c>
      <c r="J899" s="10">
        <v>750</v>
      </c>
      <c r="K899" s="10">
        <v>150</v>
      </c>
      <c r="L899" s="10">
        <v>600</v>
      </c>
      <c r="M899" s="19">
        <v>13.5</v>
      </c>
    </row>
    <row r="900" spans="1:13" x14ac:dyDescent="0.25">
      <c r="A900" t="str">
        <f t="shared" si="14"/>
        <v>LHT,100,X,1.5,750,150,900</v>
      </c>
      <c r="B900" s="10" t="s">
        <v>67</v>
      </c>
      <c r="C900" s="10">
        <v>100</v>
      </c>
      <c r="D900" s="10" t="s">
        <v>63</v>
      </c>
      <c r="E900" s="10">
        <v>150</v>
      </c>
      <c r="F900" s="10"/>
      <c r="G900" s="10"/>
      <c r="H900" s="10">
        <v>1.5</v>
      </c>
      <c r="I900" s="10" t="s">
        <v>62</v>
      </c>
      <c r="J900" s="10">
        <v>750</v>
      </c>
      <c r="K900" s="10">
        <v>150</v>
      </c>
      <c r="L900" s="10">
        <v>900</v>
      </c>
      <c r="M900" s="19">
        <v>21.5</v>
      </c>
    </row>
    <row r="901" spans="1:13" x14ac:dyDescent="0.25">
      <c r="A901" t="str">
        <f t="shared" si="14"/>
        <v>LHT,100,X,1.5,750,300,600</v>
      </c>
      <c r="B901" s="10" t="s">
        <v>67</v>
      </c>
      <c r="C901" s="10">
        <v>100</v>
      </c>
      <c r="D901" s="10" t="s">
        <v>63</v>
      </c>
      <c r="E901" s="10">
        <v>150</v>
      </c>
      <c r="F901" s="10"/>
      <c r="G901" s="10"/>
      <c r="H901" s="10">
        <v>1.5</v>
      </c>
      <c r="I901" s="10" t="s">
        <v>62</v>
      </c>
      <c r="J901" s="10">
        <v>750</v>
      </c>
      <c r="K901" s="10">
        <v>300</v>
      </c>
      <c r="L901" s="10">
        <v>600</v>
      </c>
      <c r="M901" s="19">
        <v>14.2</v>
      </c>
    </row>
    <row r="902" spans="1:13" x14ac:dyDescent="0.25">
      <c r="A902" t="str">
        <f t="shared" ref="A902:A965" si="16">CONCATENATE(B902,",",C902,",",D902,",",H902,",",J902,",",K902,",",L902)</f>
        <v>LHT,100,X,1.5,750,300,900</v>
      </c>
      <c r="B902" s="10" t="s">
        <v>67</v>
      </c>
      <c r="C902" s="10">
        <v>100</v>
      </c>
      <c r="D902" s="10" t="s">
        <v>63</v>
      </c>
      <c r="E902" s="10">
        <v>150</v>
      </c>
      <c r="F902" s="10"/>
      <c r="G902" s="10"/>
      <c r="H902" s="10">
        <v>1.5</v>
      </c>
      <c r="I902" s="10" t="s">
        <v>62</v>
      </c>
      <c r="J902" s="10">
        <v>750</v>
      </c>
      <c r="K902" s="10">
        <v>300</v>
      </c>
      <c r="L902" s="10">
        <v>900</v>
      </c>
      <c r="M902" s="19">
        <v>22.4</v>
      </c>
    </row>
    <row r="903" spans="1:13" x14ac:dyDescent="0.25">
      <c r="A903" t="str">
        <f t="shared" si="16"/>
        <v>LHT,100,X,1.5,750,450,600</v>
      </c>
      <c r="B903" s="10" t="s">
        <v>67</v>
      </c>
      <c r="C903" s="10">
        <v>100</v>
      </c>
      <c r="D903" s="10" t="s">
        <v>63</v>
      </c>
      <c r="E903" s="10">
        <v>150</v>
      </c>
      <c r="F903" s="10"/>
      <c r="G903" s="10"/>
      <c r="H903" s="10">
        <v>1.5</v>
      </c>
      <c r="I903" s="10" t="s">
        <v>62</v>
      </c>
      <c r="J903" s="10">
        <v>750</v>
      </c>
      <c r="K903" s="10">
        <v>450</v>
      </c>
      <c r="L903" s="10">
        <v>600</v>
      </c>
      <c r="M903" s="19">
        <v>15.8</v>
      </c>
    </row>
    <row r="904" spans="1:13" x14ac:dyDescent="0.25">
      <c r="A904" t="str">
        <f t="shared" si="16"/>
        <v>LHT,100,X,1.5,750,450,900</v>
      </c>
      <c r="B904" s="10" t="s">
        <v>67</v>
      </c>
      <c r="C904" s="10">
        <v>100</v>
      </c>
      <c r="D904" s="10" t="s">
        <v>63</v>
      </c>
      <c r="E904" s="10">
        <v>150</v>
      </c>
      <c r="F904" s="10"/>
      <c r="G904" s="10"/>
      <c r="H904" s="10">
        <v>1.5</v>
      </c>
      <c r="I904" s="10" t="s">
        <v>62</v>
      </c>
      <c r="J904" s="10">
        <v>750</v>
      </c>
      <c r="K904" s="10">
        <v>450</v>
      </c>
      <c r="L904" s="10">
        <v>900</v>
      </c>
      <c r="M904" s="19">
        <v>24.1</v>
      </c>
    </row>
    <row r="905" spans="1:13" x14ac:dyDescent="0.25">
      <c r="A905" t="str">
        <f t="shared" si="16"/>
        <v>LHT,100,X,1.5,750,600,600</v>
      </c>
      <c r="B905" s="10" t="s">
        <v>67</v>
      </c>
      <c r="C905" s="10">
        <v>100</v>
      </c>
      <c r="D905" s="10" t="s">
        <v>63</v>
      </c>
      <c r="E905" s="10">
        <v>150</v>
      </c>
      <c r="F905" s="10"/>
      <c r="G905" s="10"/>
      <c r="H905" s="10">
        <v>1.5</v>
      </c>
      <c r="I905" s="10" t="s">
        <v>62</v>
      </c>
      <c r="J905" s="10">
        <v>750</v>
      </c>
      <c r="K905" s="10">
        <v>600</v>
      </c>
      <c r="L905" s="10">
        <v>600</v>
      </c>
      <c r="M905" s="19">
        <v>16.5</v>
      </c>
    </row>
    <row r="906" spans="1:13" x14ac:dyDescent="0.25">
      <c r="A906" t="str">
        <f t="shared" si="16"/>
        <v>LHT,100,X,1.5,750,600,900</v>
      </c>
      <c r="B906" s="10" t="s">
        <v>67</v>
      </c>
      <c r="C906" s="10">
        <v>100</v>
      </c>
      <c r="D906" s="10" t="s">
        <v>63</v>
      </c>
      <c r="E906" s="10">
        <v>150</v>
      </c>
      <c r="F906" s="10"/>
      <c r="G906" s="10"/>
      <c r="H906" s="10">
        <v>1.5</v>
      </c>
      <c r="I906" s="10" t="s">
        <v>62</v>
      </c>
      <c r="J906" s="10">
        <v>750</v>
      </c>
      <c r="K906" s="10">
        <v>600</v>
      </c>
      <c r="L906" s="10">
        <v>900</v>
      </c>
      <c r="M906" s="19">
        <v>25</v>
      </c>
    </row>
    <row r="907" spans="1:13" x14ac:dyDescent="0.25">
      <c r="A907" t="str">
        <f t="shared" si="16"/>
        <v>LHT,100,X,1.5,750,750,600</v>
      </c>
      <c r="B907" s="10" t="s">
        <v>67</v>
      </c>
      <c r="C907" s="10">
        <v>100</v>
      </c>
      <c r="D907" s="10" t="s">
        <v>63</v>
      </c>
      <c r="E907" s="10">
        <v>150</v>
      </c>
      <c r="F907" s="10"/>
      <c r="G907" s="10"/>
      <c r="H907" s="10">
        <v>1.5</v>
      </c>
      <c r="I907" s="10" t="s">
        <v>62</v>
      </c>
      <c r="J907" s="10">
        <v>750</v>
      </c>
      <c r="K907" s="10">
        <v>750</v>
      </c>
      <c r="L907" s="10">
        <v>600</v>
      </c>
      <c r="M907" s="19">
        <v>18.100000000000001</v>
      </c>
    </row>
    <row r="908" spans="1:13" x14ac:dyDescent="0.25">
      <c r="A908" t="str">
        <f t="shared" si="16"/>
        <v>LHT,100,X,1.5,750,750,900</v>
      </c>
      <c r="B908" s="10" t="s">
        <v>67</v>
      </c>
      <c r="C908" s="10">
        <v>100</v>
      </c>
      <c r="D908" s="10" t="s">
        <v>63</v>
      </c>
      <c r="E908" s="10">
        <v>150</v>
      </c>
      <c r="F908" s="10"/>
      <c r="G908" s="10"/>
      <c r="H908" s="10">
        <v>1.5</v>
      </c>
      <c r="I908" s="10" t="s">
        <v>62</v>
      </c>
      <c r="J908" s="10">
        <v>750</v>
      </c>
      <c r="K908" s="10">
        <v>750</v>
      </c>
      <c r="L908" s="10">
        <v>900</v>
      </c>
      <c r="M908" s="19">
        <v>26.7</v>
      </c>
    </row>
    <row r="909" spans="1:13" x14ac:dyDescent="0.25">
      <c r="A909" t="str">
        <f t="shared" si="16"/>
        <v>LHT,100,X,1.5,750,900,600</v>
      </c>
      <c r="B909" s="10" t="s">
        <v>67</v>
      </c>
      <c r="C909" s="10">
        <v>100</v>
      </c>
      <c r="D909" s="10" t="s">
        <v>63</v>
      </c>
      <c r="E909" s="10">
        <v>150</v>
      </c>
      <c r="F909" s="10"/>
      <c r="G909" s="10"/>
      <c r="H909" s="10">
        <v>1.5</v>
      </c>
      <c r="I909" s="10" t="s">
        <v>62</v>
      </c>
      <c r="J909" s="10">
        <v>750</v>
      </c>
      <c r="K909" s="10">
        <v>900</v>
      </c>
      <c r="L909" s="10">
        <v>600</v>
      </c>
      <c r="M909" s="19">
        <v>18.8</v>
      </c>
    </row>
    <row r="910" spans="1:13" x14ac:dyDescent="0.25">
      <c r="A910" t="str">
        <f t="shared" si="16"/>
        <v>LHT,100,X,1.5,750,900,900</v>
      </c>
      <c r="B910" s="10" t="s">
        <v>67</v>
      </c>
      <c r="C910" s="10">
        <v>100</v>
      </c>
      <c r="D910" s="10" t="s">
        <v>63</v>
      </c>
      <c r="E910" s="10">
        <v>150</v>
      </c>
      <c r="F910" s="10"/>
      <c r="G910" s="10"/>
      <c r="H910" s="10">
        <v>1.5</v>
      </c>
      <c r="I910" s="10" t="s">
        <v>62</v>
      </c>
      <c r="J910" s="10">
        <v>750</v>
      </c>
      <c r="K910" s="10">
        <v>900</v>
      </c>
      <c r="L910" s="10">
        <v>900</v>
      </c>
      <c r="M910" s="19">
        <v>27.6</v>
      </c>
    </row>
    <row r="911" spans="1:13" x14ac:dyDescent="0.25">
      <c r="A911" t="str">
        <f t="shared" si="16"/>
        <v>LHT,100,X,1.5,900,150,600</v>
      </c>
      <c r="B911" s="10" t="s">
        <v>67</v>
      </c>
      <c r="C911" s="10">
        <v>100</v>
      </c>
      <c r="D911" s="10" t="s">
        <v>63</v>
      </c>
      <c r="E911" s="10">
        <v>150</v>
      </c>
      <c r="F911" s="10"/>
      <c r="G911" s="10"/>
      <c r="H911" s="10">
        <v>1.5</v>
      </c>
      <c r="I911" s="10" t="s">
        <v>62</v>
      </c>
      <c r="J911" s="10">
        <v>900</v>
      </c>
      <c r="K911" s="10">
        <v>150</v>
      </c>
      <c r="L911" s="10">
        <v>600</v>
      </c>
      <c r="M911" s="19">
        <v>14.3</v>
      </c>
    </row>
    <row r="912" spans="1:13" x14ac:dyDescent="0.25">
      <c r="A912" t="str">
        <f t="shared" si="16"/>
        <v>LHT,100,X,1.5,900,150,900</v>
      </c>
      <c r="B912" s="10" t="s">
        <v>67</v>
      </c>
      <c r="C912" s="10">
        <v>100</v>
      </c>
      <c r="D912" s="10" t="s">
        <v>63</v>
      </c>
      <c r="E912" s="10">
        <v>150</v>
      </c>
      <c r="F912" s="10"/>
      <c r="G912" s="10"/>
      <c r="H912" s="10">
        <v>1.5</v>
      </c>
      <c r="I912" s="10" t="s">
        <v>62</v>
      </c>
      <c r="J912" s="10">
        <v>900</v>
      </c>
      <c r="K912" s="10">
        <v>150</v>
      </c>
      <c r="L912" s="10">
        <v>900</v>
      </c>
      <c r="M912" s="19">
        <v>22.7</v>
      </c>
    </row>
    <row r="913" spans="1:13" x14ac:dyDescent="0.25">
      <c r="A913" t="str">
        <f t="shared" si="16"/>
        <v>LHT,100,X,1.5,900,300,600</v>
      </c>
      <c r="B913" s="10" t="s">
        <v>67</v>
      </c>
      <c r="C913" s="10">
        <v>100</v>
      </c>
      <c r="D913" s="10" t="s">
        <v>63</v>
      </c>
      <c r="E913" s="10">
        <v>150</v>
      </c>
      <c r="F913" s="10"/>
      <c r="G913" s="10"/>
      <c r="H913" s="10">
        <v>1.5</v>
      </c>
      <c r="I913" s="10" t="s">
        <v>62</v>
      </c>
      <c r="J913" s="10">
        <v>900</v>
      </c>
      <c r="K913" s="10">
        <v>300</v>
      </c>
      <c r="L913" s="10">
        <v>600</v>
      </c>
      <c r="M913" s="19">
        <v>15</v>
      </c>
    </row>
    <row r="914" spans="1:13" x14ac:dyDescent="0.25">
      <c r="A914" t="str">
        <f t="shared" si="16"/>
        <v>LHT,100,X,1.5,900,300,900</v>
      </c>
      <c r="B914" s="10" t="s">
        <v>67</v>
      </c>
      <c r="C914" s="10">
        <v>100</v>
      </c>
      <c r="D914" s="10" t="s">
        <v>63</v>
      </c>
      <c r="E914" s="10">
        <v>150</v>
      </c>
      <c r="F914" s="10"/>
      <c r="G914" s="10"/>
      <c r="H914" s="10">
        <v>1.5</v>
      </c>
      <c r="I914" s="10" t="s">
        <v>62</v>
      </c>
      <c r="J914" s="10">
        <v>900</v>
      </c>
      <c r="K914" s="10">
        <v>300</v>
      </c>
      <c r="L914" s="10">
        <v>900</v>
      </c>
      <c r="M914" s="19">
        <v>23.5</v>
      </c>
    </row>
    <row r="915" spans="1:13" x14ac:dyDescent="0.25">
      <c r="A915" t="str">
        <f t="shared" si="16"/>
        <v>LHT,100,X,1.5,900,450,600</v>
      </c>
      <c r="B915" s="10" t="s">
        <v>67</v>
      </c>
      <c r="C915" s="10">
        <v>100</v>
      </c>
      <c r="D915" s="10" t="s">
        <v>63</v>
      </c>
      <c r="E915" s="10">
        <v>150</v>
      </c>
      <c r="F915" s="10"/>
      <c r="G915" s="10"/>
      <c r="H915" s="10">
        <v>1.5</v>
      </c>
      <c r="I915" s="10" t="s">
        <v>62</v>
      </c>
      <c r="J915" s="10">
        <v>900</v>
      </c>
      <c r="K915" s="10">
        <v>450</v>
      </c>
      <c r="L915" s="10">
        <v>600</v>
      </c>
      <c r="M915" s="19">
        <v>16.8</v>
      </c>
    </row>
    <row r="916" spans="1:13" x14ac:dyDescent="0.25">
      <c r="A916" t="str">
        <f t="shared" si="16"/>
        <v>LHT,100,X,1.5,900,450,900</v>
      </c>
      <c r="B916" s="10" t="s">
        <v>67</v>
      </c>
      <c r="C916" s="10">
        <v>100</v>
      </c>
      <c r="D916" s="10" t="s">
        <v>63</v>
      </c>
      <c r="E916" s="10">
        <v>150</v>
      </c>
      <c r="F916" s="10"/>
      <c r="G916" s="10"/>
      <c r="H916" s="10">
        <v>1.5</v>
      </c>
      <c r="I916" s="10" t="s">
        <v>62</v>
      </c>
      <c r="J916" s="10">
        <v>900</v>
      </c>
      <c r="K916" s="10">
        <v>450</v>
      </c>
      <c r="L916" s="10">
        <v>900</v>
      </c>
      <c r="M916" s="19">
        <v>25.4</v>
      </c>
    </row>
    <row r="917" spans="1:13" x14ac:dyDescent="0.25">
      <c r="A917" t="str">
        <f t="shared" si="16"/>
        <v>LHT,100,X,1.5,900,600,600</v>
      </c>
      <c r="B917" s="10" t="s">
        <v>67</v>
      </c>
      <c r="C917" s="10">
        <v>100</v>
      </c>
      <c r="D917" s="10" t="s">
        <v>63</v>
      </c>
      <c r="E917" s="10">
        <v>150</v>
      </c>
      <c r="F917" s="10"/>
      <c r="G917" s="10"/>
      <c r="H917" s="10">
        <v>1.5</v>
      </c>
      <c r="I917" s="10" t="s">
        <v>62</v>
      </c>
      <c r="J917" s="10">
        <v>900</v>
      </c>
      <c r="K917" s="10">
        <v>600</v>
      </c>
      <c r="L917" s="10">
        <v>600</v>
      </c>
      <c r="M917" s="19">
        <v>17.5</v>
      </c>
    </row>
    <row r="918" spans="1:13" x14ac:dyDescent="0.25">
      <c r="A918" t="str">
        <f t="shared" si="16"/>
        <v>LHT,100,X,1.5,900,600,900</v>
      </c>
      <c r="B918" s="10" t="s">
        <v>67</v>
      </c>
      <c r="C918" s="10">
        <v>100</v>
      </c>
      <c r="D918" s="10" t="s">
        <v>63</v>
      </c>
      <c r="E918" s="10">
        <v>150</v>
      </c>
      <c r="F918" s="10"/>
      <c r="G918" s="10"/>
      <c r="H918" s="10">
        <v>1.5</v>
      </c>
      <c r="I918" s="10" t="s">
        <v>62</v>
      </c>
      <c r="J918" s="10">
        <v>900</v>
      </c>
      <c r="K918" s="10">
        <v>600</v>
      </c>
      <c r="L918" s="10">
        <v>900</v>
      </c>
      <c r="M918" s="19">
        <v>26.3</v>
      </c>
    </row>
    <row r="919" spans="1:13" x14ac:dyDescent="0.25">
      <c r="A919" t="str">
        <f t="shared" si="16"/>
        <v>LHT,100,X,1.5,900,750,600</v>
      </c>
      <c r="B919" s="10" t="s">
        <v>67</v>
      </c>
      <c r="C919" s="10">
        <v>100</v>
      </c>
      <c r="D919" s="10" t="s">
        <v>63</v>
      </c>
      <c r="E919" s="10">
        <v>150</v>
      </c>
      <c r="F919" s="10"/>
      <c r="G919" s="10"/>
      <c r="H919" s="10">
        <v>1.5</v>
      </c>
      <c r="I919" s="10" t="s">
        <v>62</v>
      </c>
      <c r="J919" s="10">
        <v>900</v>
      </c>
      <c r="K919" s="10">
        <v>750</v>
      </c>
      <c r="L919" s="10">
        <v>600</v>
      </c>
      <c r="M919" s="19">
        <v>19.3</v>
      </c>
    </row>
    <row r="920" spans="1:13" x14ac:dyDescent="0.25">
      <c r="A920" t="str">
        <f t="shared" si="16"/>
        <v>LHT,100,X,1.5,900,750,900</v>
      </c>
      <c r="B920" s="10" t="s">
        <v>67</v>
      </c>
      <c r="C920" s="10">
        <v>100</v>
      </c>
      <c r="D920" s="10" t="s">
        <v>63</v>
      </c>
      <c r="E920" s="10">
        <v>150</v>
      </c>
      <c r="F920" s="10"/>
      <c r="G920" s="10"/>
      <c r="H920" s="10">
        <v>1.5</v>
      </c>
      <c r="I920" s="10" t="s">
        <v>62</v>
      </c>
      <c r="J920" s="10">
        <v>900</v>
      </c>
      <c r="K920" s="10">
        <v>750</v>
      </c>
      <c r="L920" s="10">
        <v>900</v>
      </c>
      <c r="M920" s="19">
        <v>28.2</v>
      </c>
    </row>
    <row r="921" spans="1:13" x14ac:dyDescent="0.25">
      <c r="A921" t="str">
        <f t="shared" si="16"/>
        <v>LHT,100,X,1.5,900,900,600</v>
      </c>
      <c r="B921" s="10" t="s">
        <v>67</v>
      </c>
      <c r="C921" s="10">
        <v>100</v>
      </c>
      <c r="D921" s="10" t="s">
        <v>63</v>
      </c>
      <c r="E921" s="10">
        <v>150</v>
      </c>
      <c r="F921" s="10"/>
      <c r="G921" s="10"/>
      <c r="H921" s="10">
        <v>1.5</v>
      </c>
      <c r="I921" s="10" t="s">
        <v>62</v>
      </c>
      <c r="J921" s="10">
        <v>900</v>
      </c>
      <c r="K921" s="10">
        <v>900</v>
      </c>
      <c r="L921" s="10">
        <v>600</v>
      </c>
      <c r="M921" s="19">
        <v>20</v>
      </c>
    </row>
    <row r="922" spans="1:13" x14ac:dyDescent="0.25">
      <c r="A922" t="str">
        <f t="shared" si="16"/>
        <v>LHT,100,X,1.5,900,900,900</v>
      </c>
      <c r="B922" s="10" t="s">
        <v>67</v>
      </c>
      <c r="C922" s="10">
        <v>100</v>
      </c>
      <c r="D922" s="10" t="s">
        <v>63</v>
      </c>
      <c r="E922" s="10">
        <v>150</v>
      </c>
      <c r="F922" s="10"/>
      <c r="G922" s="10"/>
      <c r="H922" s="10">
        <v>1.5</v>
      </c>
      <c r="I922" s="10" t="s">
        <v>62</v>
      </c>
      <c r="J922" s="10">
        <v>900</v>
      </c>
      <c r="K922" s="10">
        <v>900</v>
      </c>
      <c r="L922" s="10">
        <v>900</v>
      </c>
      <c r="M922" s="19">
        <v>29.1</v>
      </c>
    </row>
    <row r="923" spans="1:13" x14ac:dyDescent="0.25">
      <c r="A923" t="str">
        <f t="shared" si="16"/>
        <v>LHT,125,X,1.5,150,150,600</v>
      </c>
      <c r="B923" s="10" t="s">
        <v>67</v>
      </c>
      <c r="C923" s="10">
        <v>125</v>
      </c>
      <c r="D923" s="10" t="s">
        <v>63</v>
      </c>
      <c r="E923" s="10">
        <v>150</v>
      </c>
      <c r="F923" s="10"/>
      <c r="G923" s="10"/>
      <c r="H923" s="10">
        <v>1.5</v>
      </c>
      <c r="I923" s="10" t="s">
        <v>62</v>
      </c>
      <c r="J923" s="10">
        <v>150</v>
      </c>
      <c r="K923" s="10">
        <v>150</v>
      </c>
      <c r="L923" s="10">
        <v>600</v>
      </c>
      <c r="M923" s="19">
        <v>11.2</v>
      </c>
    </row>
    <row r="924" spans="1:13" x14ac:dyDescent="0.25">
      <c r="A924" t="str">
        <f t="shared" si="16"/>
        <v>LHT,125,X,1.5,150,150,900</v>
      </c>
      <c r="B924" s="10" t="s">
        <v>67</v>
      </c>
      <c r="C924" s="10">
        <v>125</v>
      </c>
      <c r="D924" s="10" t="s">
        <v>63</v>
      </c>
      <c r="E924" s="10">
        <v>150</v>
      </c>
      <c r="F924" s="10"/>
      <c r="G924" s="10"/>
      <c r="H924" s="10">
        <v>1.5</v>
      </c>
      <c r="I924" s="10" t="s">
        <v>62</v>
      </c>
      <c r="J924" s="10">
        <v>150</v>
      </c>
      <c r="K924" s="10">
        <v>150</v>
      </c>
      <c r="L924" s="10">
        <v>900</v>
      </c>
      <c r="M924" s="19">
        <v>18.399999999999999</v>
      </c>
    </row>
    <row r="925" spans="1:13" x14ac:dyDescent="0.25">
      <c r="A925" t="str">
        <f t="shared" si="16"/>
        <v>LHT,125,X,1.5,150,300,600</v>
      </c>
      <c r="B925" s="10" t="s">
        <v>67</v>
      </c>
      <c r="C925" s="10">
        <v>125</v>
      </c>
      <c r="D925" s="10" t="s">
        <v>63</v>
      </c>
      <c r="E925" s="10">
        <v>150</v>
      </c>
      <c r="F925" s="10"/>
      <c r="G925" s="10"/>
      <c r="H925" s="10">
        <v>1.5</v>
      </c>
      <c r="I925" s="10" t="s">
        <v>62</v>
      </c>
      <c r="J925" s="10">
        <v>150</v>
      </c>
      <c r="K925" s="10">
        <v>300</v>
      </c>
      <c r="L925" s="10">
        <v>600</v>
      </c>
      <c r="M925" s="19">
        <v>12</v>
      </c>
    </row>
    <row r="926" spans="1:13" x14ac:dyDescent="0.25">
      <c r="A926" t="str">
        <f t="shared" si="16"/>
        <v>LHT,125,X,1.5,150,300,900</v>
      </c>
      <c r="B926" s="10" t="s">
        <v>67</v>
      </c>
      <c r="C926" s="10">
        <v>125</v>
      </c>
      <c r="D926" s="10" t="s">
        <v>63</v>
      </c>
      <c r="E926" s="10">
        <v>150</v>
      </c>
      <c r="F926" s="10"/>
      <c r="G926" s="10"/>
      <c r="H926" s="10">
        <v>1.5</v>
      </c>
      <c r="I926" s="10" t="s">
        <v>62</v>
      </c>
      <c r="J926" s="10">
        <v>150</v>
      </c>
      <c r="K926" s="10">
        <v>300</v>
      </c>
      <c r="L926" s="10">
        <v>900</v>
      </c>
      <c r="M926" s="19">
        <v>19.3</v>
      </c>
    </row>
    <row r="927" spans="1:13" x14ac:dyDescent="0.25">
      <c r="A927" t="str">
        <f t="shared" si="16"/>
        <v>LHT,125,X,1.5,150,450,600</v>
      </c>
      <c r="B927" s="10" t="s">
        <v>67</v>
      </c>
      <c r="C927" s="10">
        <v>125</v>
      </c>
      <c r="D927" s="10" t="s">
        <v>63</v>
      </c>
      <c r="E927" s="10">
        <v>150</v>
      </c>
      <c r="F927" s="10"/>
      <c r="G927" s="10"/>
      <c r="H927" s="10">
        <v>1.5</v>
      </c>
      <c r="I927" s="10" t="s">
        <v>62</v>
      </c>
      <c r="J927" s="10">
        <v>150</v>
      </c>
      <c r="K927" s="10">
        <v>450</v>
      </c>
      <c r="L927" s="10">
        <v>600</v>
      </c>
      <c r="M927" s="19">
        <v>13</v>
      </c>
    </row>
    <row r="928" spans="1:13" x14ac:dyDescent="0.25">
      <c r="A928" t="str">
        <f t="shared" si="16"/>
        <v>LHT,125,X,1.5,150,450,900</v>
      </c>
      <c r="B928" s="10" t="s">
        <v>67</v>
      </c>
      <c r="C928" s="10">
        <v>125</v>
      </c>
      <c r="D928" s="10" t="s">
        <v>63</v>
      </c>
      <c r="E928" s="10">
        <v>150</v>
      </c>
      <c r="F928" s="10"/>
      <c r="G928" s="10"/>
      <c r="H928" s="10">
        <v>1.5</v>
      </c>
      <c r="I928" s="10" t="s">
        <v>62</v>
      </c>
      <c r="J928" s="10">
        <v>150</v>
      </c>
      <c r="K928" s="10">
        <v>450</v>
      </c>
      <c r="L928" s="10">
        <v>900</v>
      </c>
      <c r="M928" s="19">
        <v>20.399999999999999</v>
      </c>
    </row>
    <row r="929" spans="1:13" x14ac:dyDescent="0.25">
      <c r="A929" t="str">
        <f t="shared" si="16"/>
        <v>LHT,125,X,1.5,150,600,600</v>
      </c>
      <c r="B929" s="10" t="s">
        <v>67</v>
      </c>
      <c r="C929" s="10">
        <v>125</v>
      </c>
      <c r="D929" s="10" t="s">
        <v>63</v>
      </c>
      <c r="E929" s="10">
        <v>150</v>
      </c>
      <c r="F929" s="10"/>
      <c r="G929" s="10"/>
      <c r="H929" s="10">
        <v>1.5</v>
      </c>
      <c r="I929" s="10" t="s">
        <v>62</v>
      </c>
      <c r="J929" s="10">
        <v>150</v>
      </c>
      <c r="K929" s="10">
        <v>600</v>
      </c>
      <c r="L929" s="10">
        <v>600</v>
      </c>
      <c r="M929" s="19">
        <v>13.8</v>
      </c>
    </row>
    <row r="930" spans="1:13" x14ac:dyDescent="0.25">
      <c r="A930" t="str">
        <f t="shared" si="16"/>
        <v>LHT,125,X,1.5,150,600,900</v>
      </c>
      <c r="B930" s="10" t="s">
        <v>67</v>
      </c>
      <c r="C930" s="10">
        <v>125</v>
      </c>
      <c r="D930" s="10" t="s">
        <v>63</v>
      </c>
      <c r="E930" s="10">
        <v>150</v>
      </c>
      <c r="F930" s="10"/>
      <c r="G930" s="10"/>
      <c r="H930" s="10">
        <v>1.5</v>
      </c>
      <c r="I930" s="10" t="s">
        <v>62</v>
      </c>
      <c r="J930" s="10">
        <v>150</v>
      </c>
      <c r="K930" s="10">
        <v>600</v>
      </c>
      <c r="L930" s="10">
        <v>900</v>
      </c>
      <c r="M930" s="19">
        <v>21.3</v>
      </c>
    </row>
    <row r="931" spans="1:13" x14ac:dyDescent="0.25">
      <c r="A931" t="str">
        <f t="shared" si="16"/>
        <v>LHT,125,X,1.5,150,750,600</v>
      </c>
      <c r="B931" s="10" t="s">
        <v>67</v>
      </c>
      <c r="C931" s="10">
        <v>125</v>
      </c>
      <c r="D931" s="10" t="s">
        <v>63</v>
      </c>
      <c r="E931" s="10">
        <v>150</v>
      </c>
      <c r="F931" s="10"/>
      <c r="G931" s="10"/>
      <c r="H931" s="10">
        <v>1.5</v>
      </c>
      <c r="I931" s="10" t="s">
        <v>62</v>
      </c>
      <c r="J931" s="10">
        <v>150</v>
      </c>
      <c r="K931" s="10">
        <v>750</v>
      </c>
      <c r="L931" s="10">
        <v>600</v>
      </c>
      <c r="M931" s="19">
        <v>14.7</v>
      </c>
    </row>
    <row r="932" spans="1:13" x14ac:dyDescent="0.25">
      <c r="A932" t="str">
        <f t="shared" si="16"/>
        <v>LHT,125,X,1.5,150,750,900</v>
      </c>
      <c r="B932" s="10" t="s">
        <v>67</v>
      </c>
      <c r="C932" s="10">
        <v>125</v>
      </c>
      <c r="D932" s="10" t="s">
        <v>63</v>
      </c>
      <c r="E932" s="10">
        <v>150</v>
      </c>
      <c r="F932" s="10"/>
      <c r="G932" s="10"/>
      <c r="H932" s="10">
        <v>1.5</v>
      </c>
      <c r="I932" s="10" t="s">
        <v>62</v>
      </c>
      <c r="J932" s="10">
        <v>150</v>
      </c>
      <c r="K932" s="10">
        <v>750</v>
      </c>
      <c r="L932" s="10">
        <v>900</v>
      </c>
      <c r="M932" s="19">
        <v>22.4</v>
      </c>
    </row>
    <row r="933" spans="1:13" x14ac:dyDescent="0.25">
      <c r="A933" t="str">
        <f t="shared" si="16"/>
        <v>LHT,125,X,1.5,150,900,600</v>
      </c>
      <c r="B933" s="10" t="s">
        <v>67</v>
      </c>
      <c r="C933" s="10">
        <v>125</v>
      </c>
      <c r="D933" s="10" t="s">
        <v>63</v>
      </c>
      <c r="E933" s="10">
        <v>150</v>
      </c>
      <c r="F933" s="10"/>
      <c r="G933" s="10"/>
      <c r="H933" s="10">
        <v>1.5</v>
      </c>
      <c r="I933" s="10" t="s">
        <v>62</v>
      </c>
      <c r="J933" s="10">
        <v>150</v>
      </c>
      <c r="K933" s="10">
        <v>900</v>
      </c>
      <c r="L933" s="10">
        <v>600</v>
      </c>
      <c r="M933" s="19">
        <v>15.5</v>
      </c>
    </row>
    <row r="934" spans="1:13" x14ac:dyDescent="0.25">
      <c r="A934" t="str">
        <f t="shared" si="16"/>
        <v>LHT,125,X,1.5,150,900,900</v>
      </c>
      <c r="B934" s="10" t="s">
        <v>67</v>
      </c>
      <c r="C934" s="10">
        <v>125</v>
      </c>
      <c r="D934" s="10" t="s">
        <v>63</v>
      </c>
      <c r="E934" s="10">
        <v>150</v>
      </c>
      <c r="F934" s="10"/>
      <c r="G934" s="10"/>
      <c r="H934" s="10">
        <v>1.5</v>
      </c>
      <c r="I934" s="10" t="s">
        <v>62</v>
      </c>
      <c r="J934" s="10">
        <v>150</v>
      </c>
      <c r="K934" s="10">
        <v>900</v>
      </c>
      <c r="L934" s="10">
        <v>900</v>
      </c>
      <c r="M934" s="19">
        <v>23.4</v>
      </c>
    </row>
    <row r="935" spans="1:13" x14ac:dyDescent="0.25">
      <c r="A935" t="str">
        <f t="shared" si="16"/>
        <v>LHT,125,X,1.5,300,150,600</v>
      </c>
      <c r="B935" s="10" t="s">
        <v>67</v>
      </c>
      <c r="C935" s="10">
        <v>125</v>
      </c>
      <c r="D935" s="10" t="s">
        <v>63</v>
      </c>
      <c r="E935" s="10">
        <v>150</v>
      </c>
      <c r="F935" s="10"/>
      <c r="G935" s="10"/>
      <c r="H935" s="10">
        <v>1.5</v>
      </c>
      <c r="I935" s="10" t="s">
        <v>62</v>
      </c>
      <c r="J935" s="10">
        <v>300</v>
      </c>
      <c r="K935" s="10">
        <v>150</v>
      </c>
      <c r="L935" s="10">
        <v>600</v>
      </c>
      <c r="M935" s="19">
        <v>12.1</v>
      </c>
    </row>
    <row r="936" spans="1:13" x14ac:dyDescent="0.25">
      <c r="A936" t="str">
        <f t="shared" si="16"/>
        <v>LHT,125,X,1.5,300,150,900</v>
      </c>
      <c r="B936" s="10" t="s">
        <v>67</v>
      </c>
      <c r="C936" s="10">
        <v>125</v>
      </c>
      <c r="D936" s="10" t="s">
        <v>63</v>
      </c>
      <c r="E936" s="10">
        <v>150</v>
      </c>
      <c r="F936" s="10"/>
      <c r="G936" s="10"/>
      <c r="H936" s="10">
        <v>1.5</v>
      </c>
      <c r="I936" s="10" t="s">
        <v>62</v>
      </c>
      <c r="J936" s="10">
        <v>300</v>
      </c>
      <c r="K936" s="10">
        <v>150</v>
      </c>
      <c r="L936" s="10">
        <v>900</v>
      </c>
      <c r="M936" s="19">
        <v>19.5</v>
      </c>
    </row>
    <row r="937" spans="1:13" x14ac:dyDescent="0.25">
      <c r="A937" t="str">
        <f t="shared" si="16"/>
        <v>LHT,125,X,1.5,300,300,600</v>
      </c>
      <c r="B937" s="10" t="s">
        <v>67</v>
      </c>
      <c r="C937" s="10">
        <v>125</v>
      </c>
      <c r="D937" s="10" t="s">
        <v>63</v>
      </c>
      <c r="E937" s="10">
        <v>150</v>
      </c>
      <c r="F937" s="10"/>
      <c r="G937" s="10"/>
      <c r="H937" s="10">
        <v>1.5</v>
      </c>
      <c r="I937" s="10" t="s">
        <v>62</v>
      </c>
      <c r="J937" s="10">
        <v>300</v>
      </c>
      <c r="K937" s="10">
        <v>300</v>
      </c>
      <c r="L937" s="10">
        <v>600</v>
      </c>
      <c r="M937" s="19">
        <v>12.8</v>
      </c>
    </row>
    <row r="938" spans="1:13" x14ac:dyDescent="0.25">
      <c r="A938" t="str">
        <f t="shared" si="16"/>
        <v>LHT,125,X,1.5,300,300,900</v>
      </c>
      <c r="B938" s="10" t="s">
        <v>67</v>
      </c>
      <c r="C938" s="10">
        <v>125</v>
      </c>
      <c r="D938" s="10" t="s">
        <v>63</v>
      </c>
      <c r="E938" s="10">
        <v>150</v>
      </c>
      <c r="F938" s="10"/>
      <c r="G938" s="10"/>
      <c r="H938" s="10">
        <v>1.5</v>
      </c>
      <c r="I938" s="10" t="s">
        <v>62</v>
      </c>
      <c r="J938" s="10">
        <v>300</v>
      </c>
      <c r="K938" s="10">
        <v>300</v>
      </c>
      <c r="L938" s="10">
        <v>900</v>
      </c>
      <c r="M938" s="19">
        <v>20.399999999999999</v>
      </c>
    </row>
    <row r="939" spans="1:13" x14ac:dyDescent="0.25">
      <c r="A939" t="str">
        <f t="shared" si="16"/>
        <v>LHT,125,X,1.5,300,450,600</v>
      </c>
      <c r="B939" s="10" t="s">
        <v>67</v>
      </c>
      <c r="C939" s="10">
        <v>125</v>
      </c>
      <c r="D939" s="10" t="s">
        <v>63</v>
      </c>
      <c r="E939" s="10">
        <v>150</v>
      </c>
      <c r="F939" s="10"/>
      <c r="G939" s="10"/>
      <c r="H939" s="10">
        <v>1.5</v>
      </c>
      <c r="I939" s="10" t="s">
        <v>62</v>
      </c>
      <c r="J939" s="10">
        <v>300</v>
      </c>
      <c r="K939" s="10">
        <v>450</v>
      </c>
      <c r="L939" s="10">
        <v>600</v>
      </c>
      <c r="M939" s="19">
        <v>13.9</v>
      </c>
    </row>
    <row r="940" spans="1:13" x14ac:dyDescent="0.25">
      <c r="A940" t="str">
        <f t="shared" si="16"/>
        <v>LHT,125,X,1.5,300,450,900</v>
      </c>
      <c r="B940" s="10" t="s">
        <v>67</v>
      </c>
      <c r="C940" s="10">
        <v>125</v>
      </c>
      <c r="D940" s="10" t="s">
        <v>63</v>
      </c>
      <c r="E940" s="10">
        <v>150</v>
      </c>
      <c r="F940" s="10"/>
      <c r="G940" s="10"/>
      <c r="H940" s="10">
        <v>1.5</v>
      </c>
      <c r="I940" s="10" t="s">
        <v>62</v>
      </c>
      <c r="J940" s="10">
        <v>300</v>
      </c>
      <c r="K940" s="10">
        <v>450</v>
      </c>
      <c r="L940" s="10">
        <v>900</v>
      </c>
      <c r="M940" s="19">
        <v>21.7</v>
      </c>
    </row>
    <row r="941" spans="1:13" x14ac:dyDescent="0.25">
      <c r="A941" t="str">
        <f t="shared" si="16"/>
        <v>LHT,125,X,1.5,300,600,600</v>
      </c>
      <c r="B941" s="10" t="s">
        <v>67</v>
      </c>
      <c r="C941" s="10">
        <v>125</v>
      </c>
      <c r="D941" s="10" t="s">
        <v>63</v>
      </c>
      <c r="E941" s="10">
        <v>150</v>
      </c>
      <c r="F941" s="10"/>
      <c r="G941" s="10"/>
      <c r="H941" s="10">
        <v>1.5</v>
      </c>
      <c r="I941" s="10" t="s">
        <v>62</v>
      </c>
      <c r="J941" s="10">
        <v>300</v>
      </c>
      <c r="K941" s="10">
        <v>600</v>
      </c>
      <c r="L941" s="10">
        <v>600</v>
      </c>
      <c r="M941" s="19">
        <v>14.8</v>
      </c>
    </row>
    <row r="942" spans="1:13" x14ac:dyDescent="0.25">
      <c r="A942" t="str">
        <f t="shared" si="16"/>
        <v>LHT,125,X,1.5,300,600,900</v>
      </c>
      <c r="B942" s="10" t="s">
        <v>67</v>
      </c>
      <c r="C942" s="10">
        <v>125</v>
      </c>
      <c r="D942" s="10" t="s">
        <v>63</v>
      </c>
      <c r="E942" s="10">
        <v>150</v>
      </c>
      <c r="F942" s="10"/>
      <c r="G942" s="10"/>
      <c r="H942" s="10">
        <v>1.5</v>
      </c>
      <c r="I942" s="10" t="s">
        <v>62</v>
      </c>
      <c r="J942" s="10">
        <v>300</v>
      </c>
      <c r="K942" s="10">
        <v>600</v>
      </c>
      <c r="L942" s="10">
        <v>900</v>
      </c>
      <c r="M942" s="19">
        <v>22.6</v>
      </c>
    </row>
    <row r="943" spans="1:13" x14ac:dyDescent="0.25">
      <c r="A943" t="str">
        <f t="shared" si="16"/>
        <v>LHT,125,X,1.5,300,750,600</v>
      </c>
      <c r="B943" s="10" t="s">
        <v>67</v>
      </c>
      <c r="C943" s="10">
        <v>125</v>
      </c>
      <c r="D943" s="10" t="s">
        <v>63</v>
      </c>
      <c r="E943" s="10">
        <v>150</v>
      </c>
      <c r="F943" s="10"/>
      <c r="G943" s="10"/>
      <c r="H943" s="10">
        <v>1.5</v>
      </c>
      <c r="I943" s="10" t="s">
        <v>62</v>
      </c>
      <c r="J943" s="10">
        <v>300</v>
      </c>
      <c r="K943" s="10">
        <v>750</v>
      </c>
      <c r="L943" s="10">
        <v>600</v>
      </c>
      <c r="M943" s="19">
        <v>15.9</v>
      </c>
    </row>
    <row r="944" spans="1:13" x14ac:dyDescent="0.25">
      <c r="A944" t="str">
        <f t="shared" si="16"/>
        <v>LHT,125,X,1.5,300,750,900</v>
      </c>
      <c r="B944" s="10" t="s">
        <v>67</v>
      </c>
      <c r="C944" s="10">
        <v>125</v>
      </c>
      <c r="D944" s="10" t="s">
        <v>63</v>
      </c>
      <c r="E944" s="10">
        <v>150</v>
      </c>
      <c r="F944" s="10"/>
      <c r="G944" s="10"/>
      <c r="H944" s="10">
        <v>1.5</v>
      </c>
      <c r="I944" s="10" t="s">
        <v>62</v>
      </c>
      <c r="J944" s="10">
        <v>300</v>
      </c>
      <c r="K944" s="10">
        <v>750</v>
      </c>
      <c r="L944" s="10">
        <v>900</v>
      </c>
      <c r="M944" s="19">
        <v>23.9</v>
      </c>
    </row>
    <row r="945" spans="1:13" x14ac:dyDescent="0.25">
      <c r="A945" t="str">
        <f t="shared" si="16"/>
        <v>LHT,125,X,1.5,300,900,600</v>
      </c>
      <c r="B945" s="10" t="s">
        <v>67</v>
      </c>
      <c r="C945" s="10">
        <v>125</v>
      </c>
      <c r="D945" s="10" t="s">
        <v>63</v>
      </c>
      <c r="E945" s="10">
        <v>150</v>
      </c>
      <c r="F945" s="10"/>
      <c r="G945" s="10"/>
      <c r="H945" s="10">
        <v>1.5</v>
      </c>
      <c r="I945" s="10" t="s">
        <v>62</v>
      </c>
      <c r="J945" s="10">
        <v>300</v>
      </c>
      <c r="K945" s="10">
        <v>900</v>
      </c>
      <c r="L945" s="10">
        <v>600</v>
      </c>
      <c r="M945" s="19">
        <v>16.600000000000001</v>
      </c>
    </row>
    <row r="946" spans="1:13" x14ac:dyDescent="0.25">
      <c r="A946" t="str">
        <f t="shared" si="16"/>
        <v>LHT,125,X,1.5,300,900,900</v>
      </c>
      <c r="B946" s="10" t="s">
        <v>67</v>
      </c>
      <c r="C946" s="10">
        <v>125</v>
      </c>
      <c r="D946" s="10" t="s">
        <v>63</v>
      </c>
      <c r="E946" s="10">
        <v>150</v>
      </c>
      <c r="F946" s="10"/>
      <c r="G946" s="10"/>
      <c r="H946" s="10">
        <v>1.5</v>
      </c>
      <c r="I946" s="10" t="s">
        <v>62</v>
      </c>
      <c r="J946" s="10">
        <v>300</v>
      </c>
      <c r="K946" s="10">
        <v>900</v>
      </c>
      <c r="L946" s="10">
        <v>900</v>
      </c>
      <c r="M946" s="19">
        <v>24.8</v>
      </c>
    </row>
    <row r="947" spans="1:13" x14ac:dyDescent="0.25">
      <c r="A947" t="str">
        <f t="shared" si="16"/>
        <v>LHT,125,X,1.5,450,150,600</v>
      </c>
      <c r="B947" s="10" t="s">
        <v>67</v>
      </c>
      <c r="C947" s="10">
        <v>125</v>
      </c>
      <c r="D947" s="10" t="s">
        <v>63</v>
      </c>
      <c r="E947" s="10">
        <v>150</v>
      </c>
      <c r="F947" s="10"/>
      <c r="G947" s="10"/>
      <c r="H947" s="10">
        <v>1.5</v>
      </c>
      <c r="I947" s="10" t="s">
        <v>62</v>
      </c>
      <c r="J947" s="10">
        <v>450</v>
      </c>
      <c r="K947" s="10">
        <v>150</v>
      </c>
      <c r="L947" s="10">
        <v>600</v>
      </c>
      <c r="M947" s="19">
        <v>12.9</v>
      </c>
    </row>
    <row r="948" spans="1:13" x14ac:dyDescent="0.25">
      <c r="A948" t="str">
        <f t="shared" si="16"/>
        <v>LHT,125,X,1.5,450,150,900</v>
      </c>
      <c r="B948" s="10" t="s">
        <v>67</v>
      </c>
      <c r="C948" s="10">
        <v>125</v>
      </c>
      <c r="D948" s="10" t="s">
        <v>63</v>
      </c>
      <c r="E948" s="10">
        <v>150</v>
      </c>
      <c r="F948" s="10"/>
      <c r="G948" s="10"/>
      <c r="H948" s="10">
        <v>1.5</v>
      </c>
      <c r="I948" s="10" t="s">
        <v>62</v>
      </c>
      <c r="J948" s="10">
        <v>450</v>
      </c>
      <c r="K948" s="10">
        <v>150</v>
      </c>
      <c r="L948" s="10">
        <v>900</v>
      </c>
      <c r="M948" s="19">
        <v>20.7</v>
      </c>
    </row>
    <row r="949" spans="1:13" x14ac:dyDescent="0.25">
      <c r="A949" t="str">
        <f t="shared" si="16"/>
        <v>LHT,125,X,1.5,450,300,600</v>
      </c>
      <c r="B949" s="10" t="s">
        <v>67</v>
      </c>
      <c r="C949" s="10">
        <v>125</v>
      </c>
      <c r="D949" s="10" t="s">
        <v>63</v>
      </c>
      <c r="E949" s="10">
        <v>150</v>
      </c>
      <c r="F949" s="10"/>
      <c r="G949" s="10"/>
      <c r="H949" s="10">
        <v>1.5</v>
      </c>
      <c r="I949" s="10" t="s">
        <v>62</v>
      </c>
      <c r="J949" s="10">
        <v>450</v>
      </c>
      <c r="K949" s="10">
        <v>300</v>
      </c>
      <c r="L949" s="10">
        <v>600</v>
      </c>
      <c r="M949" s="19">
        <v>13.6</v>
      </c>
    </row>
    <row r="950" spans="1:13" x14ac:dyDescent="0.25">
      <c r="A950" t="str">
        <f t="shared" si="16"/>
        <v>LHT,125,X,1.5,450,300,900</v>
      </c>
      <c r="B950" s="10" t="s">
        <v>67</v>
      </c>
      <c r="C950" s="10">
        <v>125</v>
      </c>
      <c r="D950" s="10" t="s">
        <v>63</v>
      </c>
      <c r="E950" s="10">
        <v>150</v>
      </c>
      <c r="F950" s="10"/>
      <c r="G950" s="10"/>
      <c r="H950" s="10">
        <v>1.5</v>
      </c>
      <c r="I950" s="10" t="s">
        <v>62</v>
      </c>
      <c r="J950" s="10">
        <v>450</v>
      </c>
      <c r="K950" s="10">
        <v>300</v>
      </c>
      <c r="L950" s="10">
        <v>900</v>
      </c>
      <c r="M950" s="19">
        <v>21.6</v>
      </c>
    </row>
    <row r="951" spans="1:13" x14ac:dyDescent="0.25">
      <c r="A951" t="str">
        <f t="shared" si="16"/>
        <v>LHT,125,X,1.5,450,450,600</v>
      </c>
      <c r="B951" s="10" t="s">
        <v>67</v>
      </c>
      <c r="C951" s="10">
        <v>125</v>
      </c>
      <c r="D951" s="10" t="s">
        <v>63</v>
      </c>
      <c r="E951" s="10">
        <v>150</v>
      </c>
      <c r="F951" s="10"/>
      <c r="G951" s="10"/>
      <c r="H951" s="10">
        <v>1.5</v>
      </c>
      <c r="I951" s="10" t="s">
        <v>62</v>
      </c>
      <c r="J951" s="10">
        <v>450</v>
      </c>
      <c r="K951" s="10">
        <v>450</v>
      </c>
      <c r="L951" s="10">
        <v>600</v>
      </c>
      <c r="M951" s="19">
        <v>14.9</v>
      </c>
    </row>
    <row r="952" spans="1:13" x14ac:dyDescent="0.25">
      <c r="A952" t="str">
        <f t="shared" si="16"/>
        <v>LHT,125,X,1.5,450,450,900</v>
      </c>
      <c r="B952" s="10" t="s">
        <v>67</v>
      </c>
      <c r="C952" s="10">
        <v>125</v>
      </c>
      <c r="D952" s="10" t="s">
        <v>63</v>
      </c>
      <c r="E952" s="10">
        <v>150</v>
      </c>
      <c r="F952" s="10"/>
      <c r="G952" s="10"/>
      <c r="H952" s="10">
        <v>1.5</v>
      </c>
      <c r="I952" s="10" t="s">
        <v>62</v>
      </c>
      <c r="J952" s="10">
        <v>450</v>
      </c>
      <c r="K952" s="10">
        <v>450</v>
      </c>
      <c r="L952" s="10">
        <v>900</v>
      </c>
      <c r="M952" s="19">
        <v>23</v>
      </c>
    </row>
    <row r="953" spans="1:13" x14ac:dyDescent="0.25">
      <c r="A953" t="str">
        <f t="shared" si="16"/>
        <v>LHT,125,X,1.5,450,600,600</v>
      </c>
      <c r="B953" s="10" t="s">
        <v>67</v>
      </c>
      <c r="C953" s="10">
        <v>125</v>
      </c>
      <c r="D953" s="10" t="s">
        <v>63</v>
      </c>
      <c r="E953" s="10">
        <v>150</v>
      </c>
      <c r="F953" s="10"/>
      <c r="G953" s="10"/>
      <c r="H953" s="10">
        <v>1.5</v>
      </c>
      <c r="I953" s="10" t="s">
        <v>62</v>
      </c>
      <c r="J953" s="10">
        <v>450</v>
      </c>
      <c r="K953" s="10">
        <v>600</v>
      </c>
      <c r="L953" s="10">
        <v>600</v>
      </c>
      <c r="M953" s="19">
        <v>15.8</v>
      </c>
    </row>
    <row r="954" spans="1:13" x14ac:dyDescent="0.25">
      <c r="A954" t="str">
        <f t="shared" si="16"/>
        <v>LHT,125,X,1.5,450,600,900</v>
      </c>
      <c r="B954" s="10" t="s">
        <v>67</v>
      </c>
      <c r="C954" s="10">
        <v>125</v>
      </c>
      <c r="D954" s="10" t="s">
        <v>63</v>
      </c>
      <c r="E954" s="10">
        <v>150</v>
      </c>
      <c r="F954" s="10"/>
      <c r="G954" s="10"/>
      <c r="H954" s="10">
        <v>1.5</v>
      </c>
      <c r="I954" s="10" t="s">
        <v>62</v>
      </c>
      <c r="J954" s="10">
        <v>450</v>
      </c>
      <c r="K954" s="10">
        <v>600</v>
      </c>
      <c r="L954" s="10">
        <v>900</v>
      </c>
      <c r="M954" s="19">
        <v>24</v>
      </c>
    </row>
    <row r="955" spans="1:13" x14ac:dyDescent="0.25">
      <c r="A955" t="str">
        <f t="shared" si="16"/>
        <v>LHT,125,X,1.5,450,750,600</v>
      </c>
      <c r="B955" s="10" t="s">
        <v>67</v>
      </c>
      <c r="C955" s="10">
        <v>125</v>
      </c>
      <c r="D955" s="10" t="s">
        <v>63</v>
      </c>
      <c r="E955" s="10">
        <v>150</v>
      </c>
      <c r="F955" s="10"/>
      <c r="G955" s="10"/>
      <c r="H955" s="10">
        <v>1.5</v>
      </c>
      <c r="I955" s="10" t="s">
        <v>62</v>
      </c>
      <c r="J955" s="10">
        <v>450</v>
      </c>
      <c r="K955" s="10">
        <v>750</v>
      </c>
      <c r="L955" s="10">
        <v>600</v>
      </c>
      <c r="M955" s="19">
        <v>17</v>
      </c>
    </row>
    <row r="956" spans="1:13" x14ac:dyDescent="0.25">
      <c r="A956" t="str">
        <f t="shared" si="16"/>
        <v>LHT,125,X,1.5,450,750,900</v>
      </c>
      <c r="B956" s="10" t="s">
        <v>67</v>
      </c>
      <c r="C956" s="10">
        <v>125</v>
      </c>
      <c r="D956" s="10" t="s">
        <v>63</v>
      </c>
      <c r="E956" s="10">
        <v>150</v>
      </c>
      <c r="F956" s="10"/>
      <c r="G956" s="10"/>
      <c r="H956" s="10">
        <v>1.5</v>
      </c>
      <c r="I956" s="10" t="s">
        <v>62</v>
      </c>
      <c r="J956" s="10">
        <v>450</v>
      </c>
      <c r="K956" s="10">
        <v>750</v>
      </c>
      <c r="L956" s="10">
        <v>900</v>
      </c>
      <c r="M956" s="19">
        <v>25.4</v>
      </c>
    </row>
    <row r="957" spans="1:13" x14ac:dyDescent="0.25">
      <c r="A957" t="str">
        <f t="shared" si="16"/>
        <v>LHT,125,X,1.5,450,900,600</v>
      </c>
      <c r="B957" s="10" t="s">
        <v>67</v>
      </c>
      <c r="C957" s="10">
        <v>125</v>
      </c>
      <c r="D957" s="10" t="s">
        <v>63</v>
      </c>
      <c r="E957" s="10">
        <v>150</v>
      </c>
      <c r="F957" s="10"/>
      <c r="G957" s="10"/>
      <c r="H957" s="10">
        <v>1.5</v>
      </c>
      <c r="I957" s="10" t="s">
        <v>62</v>
      </c>
      <c r="J957" s="10">
        <v>450</v>
      </c>
      <c r="K957" s="10">
        <v>900</v>
      </c>
      <c r="L957" s="10">
        <v>600</v>
      </c>
      <c r="M957" s="19">
        <v>17.8</v>
      </c>
    </row>
    <row r="958" spans="1:13" x14ac:dyDescent="0.25">
      <c r="A958" t="str">
        <f t="shared" si="16"/>
        <v>LHT,125,X,1.5,450,900,900</v>
      </c>
      <c r="B958" s="10" t="s">
        <v>67</v>
      </c>
      <c r="C958" s="10">
        <v>125</v>
      </c>
      <c r="D958" s="10" t="s">
        <v>63</v>
      </c>
      <c r="E958" s="10">
        <v>150</v>
      </c>
      <c r="F958" s="10"/>
      <c r="G958" s="10"/>
      <c r="H958" s="10">
        <v>1.5</v>
      </c>
      <c r="I958" s="10" t="s">
        <v>62</v>
      </c>
      <c r="J958" s="10">
        <v>450</v>
      </c>
      <c r="K958" s="10">
        <v>900</v>
      </c>
      <c r="L958" s="10">
        <v>900</v>
      </c>
      <c r="M958" s="19">
        <v>26.3</v>
      </c>
    </row>
    <row r="959" spans="1:13" x14ac:dyDescent="0.25">
      <c r="A959" t="str">
        <f t="shared" si="16"/>
        <v>LHT,125,X,1.5,600,150,600</v>
      </c>
      <c r="B959" s="10" t="s">
        <v>67</v>
      </c>
      <c r="C959" s="10">
        <v>125</v>
      </c>
      <c r="D959" s="10" t="s">
        <v>63</v>
      </c>
      <c r="E959" s="10">
        <v>150</v>
      </c>
      <c r="F959" s="10"/>
      <c r="G959" s="10"/>
      <c r="H959" s="10">
        <v>1.5</v>
      </c>
      <c r="I959" s="10" t="s">
        <v>62</v>
      </c>
      <c r="J959" s="10">
        <v>600</v>
      </c>
      <c r="K959" s="10">
        <v>150</v>
      </c>
      <c r="L959" s="10">
        <v>600</v>
      </c>
      <c r="M959" s="19">
        <v>13.7</v>
      </c>
    </row>
    <row r="960" spans="1:13" x14ac:dyDescent="0.25">
      <c r="A960" t="str">
        <f t="shared" si="16"/>
        <v>LHT,125,X,1.5,600,150,900</v>
      </c>
      <c r="B960" s="10" t="s">
        <v>67</v>
      </c>
      <c r="C960" s="10">
        <v>125</v>
      </c>
      <c r="D960" s="10" t="s">
        <v>63</v>
      </c>
      <c r="E960" s="10">
        <v>150</v>
      </c>
      <c r="F960" s="10"/>
      <c r="G960" s="10"/>
      <c r="H960" s="10">
        <v>1.5</v>
      </c>
      <c r="I960" s="10" t="s">
        <v>62</v>
      </c>
      <c r="J960" s="10">
        <v>600</v>
      </c>
      <c r="K960" s="10">
        <v>150</v>
      </c>
      <c r="L960" s="10">
        <v>900</v>
      </c>
      <c r="M960" s="19">
        <v>21.9</v>
      </c>
    </row>
    <row r="961" spans="1:13" x14ac:dyDescent="0.25">
      <c r="A961" t="str">
        <f t="shared" si="16"/>
        <v>LHT,125,X,1.5,600,300,600</v>
      </c>
      <c r="B961" s="10" t="s">
        <v>67</v>
      </c>
      <c r="C961" s="10">
        <v>125</v>
      </c>
      <c r="D961" s="10" t="s">
        <v>63</v>
      </c>
      <c r="E961" s="10">
        <v>150</v>
      </c>
      <c r="F961" s="10"/>
      <c r="G961" s="10"/>
      <c r="H961" s="10">
        <v>1.5</v>
      </c>
      <c r="I961" s="10" t="s">
        <v>62</v>
      </c>
      <c r="J961" s="10">
        <v>600</v>
      </c>
      <c r="K961" s="10">
        <v>300</v>
      </c>
      <c r="L961" s="10">
        <v>600</v>
      </c>
      <c r="M961" s="19">
        <v>14.5</v>
      </c>
    </row>
    <row r="962" spans="1:13" x14ac:dyDescent="0.25">
      <c r="A962" t="str">
        <f t="shared" si="16"/>
        <v>LHT,125,X,1.5,600,300,900</v>
      </c>
      <c r="B962" s="10" t="s">
        <v>67</v>
      </c>
      <c r="C962" s="10">
        <v>125</v>
      </c>
      <c r="D962" s="10" t="s">
        <v>63</v>
      </c>
      <c r="E962" s="10">
        <v>150</v>
      </c>
      <c r="F962" s="10"/>
      <c r="G962" s="10"/>
      <c r="H962" s="10">
        <v>1.5</v>
      </c>
      <c r="I962" s="10" t="s">
        <v>62</v>
      </c>
      <c r="J962" s="10">
        <v>600</v>
      </c>
      <c r="K962" s="10">
        <v>300</v>
      </c>
      <c r="L962" s="10">
        <v>900</v>
      </c>
      <c r="M962" s="19">
        <v>22.8</v>
      </c>
    </row>
    <row r="963" spans="1:13" x14ac:dyDescent="0.25">
      <c r="A963" t="str">
        <f t="shared" si="16"/>
        <v>LHT,125,X,1.5,600,450,600</v>
      </c>
      <c r="B963" s="10" t="s">
        <v>67</v>
      </c>
      <c r="C963" s="10">
        <v>125</v>
      </c>
      <c r="D963" s="10" t="s">
        <v>63</v>
      </c>
      <c r="E963" s="10">
        <v>150</v>
      </c>
      <c r="F963" s="10"/>
      <c r="G963" s="10"/>
      <c r="H963" s="10">
        <v>1.5</v>
      </c>
      <c r="I963" s="10" t="s">
        <v>62</v>
      </c>
      <c r="J963" s="10">
        <v>600</v>
      </c>
      <c r="K963" s="10">
        <v>450</v>
      </c>
      <c r="L963" s="10">
        <v>600</v>
      </c>
      <c r="M963" s="19">
        <v>15.9</v>
      </c>
    </row>
    <row r="964" spans="1:13" x14ac:dyDescent="0.25">
      <c r="A964" t="str">
        <f t="shared" si="16"/>
        <v>LHT,125,X,1.5,600,450,900</v>
      </c>
      <c r="B964" s="10" t="s">
        <v>67</v>
      </c>
      <c r="C964" s="10">
        <v>125</v>
      </c>
      <c r="D964" s="10" t="s">
        <v>63</v>
      </c>
      <c r="E964" s="10">
        <v>150</v>
      </c>
      <c r="F964" s="10"/>
      <c r="G964" s="10"/>
      <c r="H964" s="10">
        <v>1.5</v>
      </c>
      <c r="I964" s="10" t="s">
        <v>62</v>
      </c>
      <c r="J964" s="10">
        <v>600</v>
      </c>
      <c r="K964" s="10">
        <v>450</v>
      </c>
      <c r="L964" s="10">
        <v>900</v>
      </c>
      <c r="M964" s="19">
        <v>24.4</v>
      </c>
    </row>
    <row r="965" spans="1:13" x14ac:dyDescent="0.25">
      <c r="A965" t="str">
        <f t="shared" si="16"/>
        <v>LHT,125,X,1.5,600,600,600</v>
      </c>
      <c r="B965" s="10" t="s">
        <v>67</v>
      </c>
      <c r="C965" s="10">
        <v>125</v>
      </c>
      <c r="D965" s="10" t="s">
        <v>63</v>
      </c>
      <c r="E965" s="10">
        <v>150</v>
      </c>
      <c r="F965" s="10"/>
      <c r="G965" s="10"/>
      <c r="H965" s="10">
        <v>1.5</v>
      </c>
      <c r="I965" s="10" t="s">
        <v>62</v>
      </c>
      <c r="J965" s="10">
        <v>600</v>
      </c>
      <c r="K965" s="10">
        <v>600</v>
      </c>
      <c r="L965" s="10">
        <v>600</v>
      </c>
      <c r="M965" s="19">
        <v>16.8</v>
      </c>
    </row>
    <row r="966" spans="1:13" x14ac:dyDescent="0.25">
      <c r="A966" t="str">
        <f t="shared" ref="A966:A1029" si="17">CONCATENATE(B966,",",C966,",",D966,",",H966,",",J966,",",K966,",",L966)</f>
        <v>LHT,125,X,1.5,600,600,900</v>
      </c>
      <c r="B966" s="10" t="s">
        <v>67</v>
      </c>
      <c r="C966" s="10">
        <v>125</v>
      </c>
      <c r="D966" s="10" t="s">
        <v>63</v>
      </c>
      <c r="E966" s="10">
        <v>150</v>
      </c>
      <c r="F966" s="10"/>
      <c r="G966" s="10"/>
      <c r="H966" s="10">
        <v>1.5</v>
      </c>
      <c r="I966" s="10" t="s">
        <v>62</v>
      </c>
      <c r="J966" s="10">
        <v>600</v>
      </c>
      <c r="K966" s="10">
        <v>600</v>
      </c>
      <c r="L966" s="10">
        <v>900</v>
      </c>
      <c r="M966" s="19">
        <v>25.3</v>
      </c>
    </row>
    <row r="967" spans="1:13" x14ac:dyDescent="0.25">
      <c r="A967" t="str">
        <f t="shared" si="17"/>
        <v>LHT,125,X,1.5,600,750,600</v>
      </c>
      <c r="B967" s="10" t="s">
        <v>67</v>
      </c>
      <c r="C967" s="10">
        <v>125</v>
      </c>
      <c r="D967" s="10" t="s">
        <v>63</v>
      </c>
      <c r="E967" s="10">
        <v>150</v>
      </c>
      <c r="F967" s="10"/>
      <c r="G967" s="10"/>
      <c r="H967" s="10">
        <v>1.5</v>
      </c>
      <c r="I967" s="10" t="s">
        <v>62</v>
      </c>
      <c r="J967" s="10">
        <v>600</v>
      </c>
      <c r="K967" s="10">
        <v>750</v>
      </c>
      <c r="L967" s="10">
        <v>600</v>
      </c>
      <c r="M967" s="19">
        <v>18.2</v>
      </c>
    </row>
    <row r="968" spans="1:13" x14ac:dyDescent="0.25">
      <c r="A968" t="str">
        <f t="shared" si="17"/>
        <v>LHT,125,X,1.5,600,750,900</v>
      </c>
      <c r="B968" s="10" t="s">
        <v>67</v>
      </c>
      <c r="C968" s="10">
        <v>125</v>
      </c>
      <c r="D968" s="10" t="s">
        <v>63</v>
      </c>
      <c r="E968" s="10">
        <v>150</v>
      </c>
      <c r="F968" s="10"/>
      <c r="G968" s="10"/>
      <c r="H968" s="10">
        <v>1.5</v>
      </c>
      <c r="I968" s="10" t="s">
        <v>62</v>
      </c>
      <c r="J968" s="10">
        <v>600</v>
      </c>
      <c r="K968" s="10">
        <v>750</v>
      </c>
      <c r="L968" s="10">
        <v>900</v>
      </c>
      <c r="M968" s="19">
        <v>26.9</v>
      </c>
    </row>
    <row r="969" spans="1:13" x14ac:dyDescent="0.25">
      <c r="A969" t="str">
        <f t="shared" si="17"/>
        <v>LHT,125,X,1.5,600,900,600</v>
      </c>
      <c r="B969" s="10" t="s">
        <v>67</v>
      </c>
      <c r="C969" s="10">
        <v>125</v>
      </c>
      <c r="D969" s="10" t="s">
        <v>63</v>
      </c>
      <c r="E969" s="10">
        <v>150</v>
      </c>
      <c r="F969" s="10"/>
      <c r="G969" s="10"/>
      <c r="H969" s="10">
        <v>1.5</v>
      </c>
      <c r="I969" s="10" t="s">
        <v>62</v>
      </c>
      <c r="J969" s="10">
        <v>600</v>
      </c>
      <c r="K969" s="10">
        <v>900</v>
      </c>
      <c r="L969" s="10">
        <v>600</v>
      </c>
      <c r="M969" s="19">
        <v>19</v>
      </c>
    </row>
    <row r="970" spans="1:13" x14ac:dyDescent="0.25">
      <c r="A970" t="str">
        <f t="shared" si="17"/>
        <v>LHT,125,X,1.5,600,900,900</v>
      </c>
      <c r="B970" s="10" t="s">
        <v>67</v>
      </c>
      <c r="C970" s="10">
        <v>125</v>
      </c>
      <c r="D970" s="10" t="s">
        <v>63</v>
      </c>
      <c r="E970" s="10">
        <v>150</v>
      </c>
      <c r="F970" s="10"/>
      <c r="G970" s="10"/>
      <c r="H970" s="10">
        <v>1.5</v>
      </c>
      <c r="I970" s="10" t="s">
        <v>62</v>
      </c>
      <c r="J970" s="10">
        <v>600</v>
      </c>
      <c r="K970" s="10">
        <v>900</v>
      </c>
      <c r="L970" s="10">
        <v>900</v>
      </c>
      <c r="M970" s="19">
        <v>27.8</v>
      </c>
    </row>
    <row r="971" spans="1:13" x14ac:dyDescent="0.25">
      <c r="A971" t="str">
        <f t="shared" si="17"/>
        <v>LHT,125,X,1.5,750,150,600</v>
      </c>
      <c r="B971" s="10" t="s">
        <v>67</v>
      </c>
      <c r="C971" s="10">
        <v>125</v>
      </c>
      <c r="D971" s="10" t="s">
        <v>63</v>
      </c>
      <c r="E971" s="10">
        <v>150</v>
      </c>
      <c r="F971" s="10"/>
      <c r="G971" s="10"/>
      <c r="H971" s="10">
        <v>1.5</v>
      </c>
      <c r="I971" s="10" t="s">
        <v>62</v>
      </c>
      <c r="J971" s="10">
        <v>750</v>
      </c>
      <c r="K971" s="10">
        <v>150</v>
      </c>
      <c r="L971" s="10">
        <v>600</v>
      </c>
      <c r="M971" s="19">
        <v>14.5</v>
      </c>
    </row>
    <row r="972" spans="1:13" x14ac:dyDescent="0.25">
      <c r="A972" t="str">
        <f t="shared" si="17"/>
        <v>LHT,125,X,1.5,750,150,900</v>
      </c>
      <c r="B972" s="10" t="s">
        <v>67</v>
      </c>
      <c r="C972" s="10">
        <v>125</v>
      </c>
      <c r="D972" s="10" t="s">
        <v>63</v>
      </c>
      <c r="E972" s="10">
        <v>150</v>
      </c>
      <c r="F972" s="10"/>
      <c r="G972" s="10"/>
      <c r="H972" s="10">
        <v>1.5</v>
      </c>
      <c r="I972" s="10" t="s">
        <v>62</v>
      </c>
      <c r="J972" s="10">
        <v>750</v>
      </c>
      <c r="K972" s="10">
        <v>150</v>
      </c>
      <c r="L972" s="10">
        <v>900</v>
      </c>
      <c r="M972" s="19">
        <v>23</v>
      </c>
    </row>
    <row r="973" spans="1:13" x14ac:dyDescent="0.25">
      <c r="A973" t="str">
        <f t="shared" si="17"/>
        <v>LHT,125,X,1.5,750,300,600</v>
      </c>
      <c r="B973" s="10" t="s">
        <v>67</v>
      </c>
      <c r="C973" s="10">
        <v>125</v>
      </c>
      <c r="D973" s="10" t="s">
        <v>63</v>
      </c>
      <c r="E973" s="10">
        <v>150</v>
      </c>
      <c r="F973" s="10"/>
      <c r="G973" s="10"/>
      <c r="H973" s="10">
        <v>1.5</v>
      </c>
      <c r="I973" s="10" t="s">
        <v>62</v>
      </c>
      <c r="J973" s="10">
        <v>750</v>
      </c>
      <c r="K973" s="10">
        <v>300</v>
      </c>
      <c r="L973" s="10">
        <v>600</v>
      </c>
      <c r="M973" s="19">
        <v>15.3</v>
      </c>
    </row>
    <row r="974" spans="1:13" x14ac:dyDescent="0.25">
      <c r="A974" t="str">
        <f t="shared" si="17"/>
        <v>LHT,125,X,1.5,750,300,900</v>
      </c>
      <c r="B974" s="10" t="s">
        <v>67</v>
      </c>
      <c r="C974" s="10">
        <v>125</v>
      </c>
      <c r="D974" s="10" t="s">
        <v>63</v>
      </c>
      <c r="E974" s="10">
        <v>150</v>
      </c>
      <c r="F974" s="10"/>
      <c r="G974" s="10"/>
      <c r="H974" s="10">
        <v>1.5</v>
      </c>
      <c r="I974" s="10" t="s">
        <v>62</v>
      </c>
      <c r="J974" s="10">
        <v>750</v>
      </c>
      <c r="K974" s="10">
        <v>300</v>
      </c>
      <c r="L974" s="10">
        <v>900</v>
      </c>
      <c r="M974" s="19">
        <v>23.9</v>
      </c>
    </row>
    <row r="975" spans="1:13" x14ac:dyDescent="0.25">
      <c r="A975" t="str">
        <f t="shared" si="17"/>
        <v>LHT,125,X,1.5,750,450,600</v>
      </c>
      <c r="B975" s="10" t="s">
        <v>67</v>
      </c>
      <c r="C975" s="10">
        <v>125</v>
      </c>
      <c r="D975" s="10" t="s">
        <v>63</v>
      </c>
      <c r="E975" s="10">
        <v>150</v>
      </c>
      <c r="F975" s="10"/>
      <c r="G975" s="10"/>
      <c r="H975" s="10">
        <v>1.5</v>
      </c>
      <c r="I975" s="10" t="s">
        <v>62</v>
      </c>
      <c r="J975" s="10">
        <v>750</v>
      </c>
      <c r="K975" s="10">
        <v>450</v>
      </c>
      <c r="L975" s="10">
        <v>600</v>
      </c>
      <c r="M975" s="19">
        <v>16.899999999999999</v>
      </c>
    </row>
    <row r="976" spans="1:13" x14ac:dyDescent="0.25">
      <c r="A976" t="str">
        <f t="shared" si="17"/>
        <v>LHT,125,X,1.5,750,450,900</v>
      </c>
      <c r="B976" s="10" t="s">
        <v>67</v>
      </c>
      <c r="C976" s="10">
        <v>125</v>
      </c>
      <c r="D976" s="10" t="s">
        <v>63</v>
      </c>
      <c r="E976" s="10">
        <v>150</v>
      </c>
      <c r="F976" s="10"/>
      <c r="G976" s="10"/>
      <c r="H976" s="10">
        <v>1.5</v>
      </c>
      <c r="I976" s="10" t="s">
        <v>62</v>
      </c>
      <c r="J976" s="10">
        <v>750</v>
      </c>
      <c r="K976" s="10">
        <v>450</v>
      </c>
      <c r="L976" s="10">
        <v>900</v>
      </c>
      <c r="M976" s="19">
        <v>25.7</v>
      </c>
    </row>
    <row r="977" spans="1:13" x14ac:dyDescent="0.25">
      <c r="A977" t="str">
        <f t="shared" si="17"/>
        <v>LHT,125,X,1.5,750,600,600</v>
      </c>
      <c r="B977" s="10" t="s">
        <v>67</v>
      </c>
      <c r="C977" s="10">
        <v>125</v>
      </c>
      <c r="D977" s="10" t="s">
        <v>63</v>
      </c>
      <c r="E977" s="10">
        <v>150</v>
      </c>
      <c r="F977" s="10"/>
      <c r="G977" s="10"/>
      <c r="H977" s="10">
        <v>1.5</v>
      </c>
      <c r="I977" s="10" t="s">
        <v>62</v>
      </c>
      <c r="J977" s="10">
        <v>750</v>
      </c>
      <c r="K977" s="10">
        <v>600</v>
      </c>
      <c r="L977" s="10">
        <v>600</v>
      </c>
      <c r="M977" s="19">
        <v>17.7</v>
      </c>
    </row>
    <row r="978" spans="1:13" x14ac:dyDescent="0.25">
      <c r="A978" t="str">
        <f t="shared" si="17"/>
        <v>LHT,125,X,1.5,750,600,900</v>
      </c>
      <c r="B978" s="10" t="s">
        <v>67</v>
      </c>
      <c r="C978" s="10">
        <v>125</v>
      </c>
      <c r="D978" s="10" t="s">
        <v>63</v>
      </c>
      <c r="E978" s="10">
        <v>150</v>
      </c>
      <c r="F978" s="10"/>
      <c r="G978" s="10"/>
      <c r="H978" s="10">
        <v>1.5</v>
      </c>
      <c r="I978" s="10" t="s">
        <v>62</v>
      </c>
      <c r="J978" s="10">
        <v>750</v>
      </c>
      <c r="K978" s="10">
        <v>600</v>
      </c>
      <c r="L978" s="10">
        <v>900</v>
      </c>
      <c r="M978" s="19">
        <v>26.6</v>
      </c>
    </row>
    <row r="979" spans="1:13" x14ac:dyDescent="0.25">
      <c r="A979" t="str">
        <f t="shared" si="17"/>
        <v>LHT,125,X,1.5,750,750,600</v>
      </c>
      <c r="B979" s="10" t="s">
        <v>67</v>
      </c>
      <c r="C979" s="10">
        <v>125</v>
      </c>
      <c r="D979" s="10" t="s">
        <v>63</v>
      </c>
      <c r="E979" s="10">
        <v>150</v>
      </c>
      <c r="F979" s="10"/>
      <c r="G979" s="10"/>
      <c r="H979" s="10">
        <v>1.5</v>
      </c>
      <c r="I979" s="10" t="s">
        <v>62</v>
      </c>
      <c r="J979" s="10">
        <v>750</v>
      </c>
      <c r="K979" s="10">
        <v>750</v>
      </c>
      <c r="L979" s="10">
        <v>600</v>
      </c>
      <c r="M979" s="19">
        <v>19.3</v>
      </c>
    </row>
    <row r="980" spans="1:13" x14ac:dyDescent="0.25">
      <c r="A980" t="str">
        <f t="shared" si="17"/>
        <v>LHT,125,X,1.5,750,750,900</v>
      </c>
      <c r="B980" s="10" t="s">
        <v>67</v>
      </c>
      <c r="C980" s="10">
        <v>125</v>
      </c>
      <c r="D980" s="10" t="s">
        <v>63</v>
      </c>
      <c r="E980" s="10">
        <v>150</v>
      </c>
      <c r="F980" s="10"/>
      <c r="G980" s="10"/>
      <c r="H980" s="10">
        <v>1.5</v>
      </c>
      <c r="I980" s="10" t="s">
        <v>62</v>
      </c>
      <c r="J980" s="10">
        <v>750</v>
      </c>
      <c r="K980" s="10">
        <v>750</v>
      </c>
      <c r="L980" s="10">
        <v>900</v>
      </c>
      <c r="M980" s="19">
        <v>28.4</v>
      </c>
    </row>
    <row r="981" spans="1:13" x14ac:dyDescent="0.25">
      <c r="A981" t="str">
        <f t="shared" si="17"/>
        <v>LHT,125,X,1.5,750,900,600</v>
      </c>
      <c r="B981" s="10" t="s">
        <v>67</v>
      </c>
      <c r="C981" s="10">
        <v>125</v>
      </c>
      <c r="D981" s="10" t="s">
        <v>63</v>
      </c>
      <c r="E981" s="10">
        <v>150</v>
      </c>
      <c r="F981" s="10"/>
      <c r="G981" s="10"/>
      <c r="H981" s="10">
        <v>1.5</v>
      </c>
      <c r="I981" s="10" t="s">
        <v>62</v>
      </c>
      <c r="J981" s="10">
        <v>750</v>
      </c>
      <c r="K981" s="10">
        <v>900</v>
      </c>
      <c r="L981" s="10">
        <v>600</v>
      </c>
      <c r="M981" s="19">
        <v>20.100000000000001</v>
      </c>
    </row>
    <row r="982" spans="1:13" x14ac:dyDescent="0.25">
      <c r="A982" t="str">
        <f t="shared" si="17"/>
        <v>LHT,125,X,1.5,750,900,900</v>
      </c>
      <c r="B982" s="10" t="s">
        <v>67</v>
      </c>
      <c r="C982" s="10">
        <v>125</v>
      </c>
      <c r="D982" s="10" t="s">
        <v>63</v>
      </c>
      <c r="E982" s="10">
        <v>150</v>
      </c>
      <c r="F982" s="10"/>
      <c r="G982" s="10"/>
      <c r="H982" s="10">
        <v>1.5</v>
      </c>
      <c r="I982" s="10" t="s">
        <v>62</v>
      </c>
      <c r="J982" s="10">
        <v>750</v>
      </c>
      <c r="K982" s="10">
        <v>900</v>
      </c>
      <c r="L982" s="10">
        <v>900</v>
      </c>
      <c r="M982" s="19">
        <v>29.3</v>
      </c>
    </row>
    <row r="983" spans="1:13" x14ac:dyDescent="0.25">
      <c r="A983" t="str">
        <f t="shared" si="17"/>
        <v>LHT,125,X,1.5,900,150,600</v>
      </c>
      <c r="B983" s="10" t="s">
        <v>67</v>
      </c>
      <c r="C983" s="10">
        <v>125</v>
      </c>
      <c r="D983" s="10" t="s">
        <v>63</v>
      </c>
      <c r="E983" s="10">
        <v>150</v>
      </c>
      <c r="F983" s="10"/>
      <c r="G983" s="10"/>
      <c r="H983" s="10">
        <v>1.5</v>
      </c>
      <c r="I983" s="10" t="s">
        <v>62</v>
      </c>
      <c r="J983" s="10">
        <v>900</v>
      </c>
      <c r="K983" s="10">
        <v>150</v>
      </c>
      <c r="L983" s="10">
        <v>600</v>
      </c>
      <c r="M983" s="19">
        <v>15.4</v>
      </c>
    </row>
    <row r="984" spans="1:13" x14ac:dyDescent="0.25">
      <c r="A984" t="str">
        <f t="shared" si="17"/>
        <v>LHT,125,X,1.5,900,150,900</v>
      </c>
      <c r="B984" s="10" t="s">
        <v>67</v>
      </c>
      <c r="C984" s="10">
        <v>125</v>
      </c>
      <c r="D984" s="10" t="s">
        <v>63</v>
      </c>
      <c r="E984" s="10">
        <v>150</v>
      </c>
      <c r="F984" s="10"/>
      <c r="G984" s="10"/>
      <c r="H984" s="10">
        <v>1.5</v>
      </c>
      <c r="I984" s="10" t="s">
        <v>62</v>
      </c>
      <c r="J984" s="10">
        <v>900</v>
      </c>
      <c r="K984" s="10">
        <v>150</v>
      </c>
      <c r="L984" s="10">
        <v>900</v>
      </c>
      <c r="M984" s="19">
        <v>24.2</v>
      </c>
    </row>
    <row r="985" spans="1:13" x14ac:dyDescent="0.25">
      <c r="A985" t="str">
        <f t="shared" si="17"/>
        <v>LHT,125,X,1.5,900,300,600</v>
      </c>
      <c r="B985" s="10" t="s">
        <v>67</v>
      </c>
      <c r="C985" s="10">
        <v>125</v>
      </c>
      <c r="D985" s="10" t="s">
        <v>63</v>
      </c>
      <c r="E985" s="10">
        <v>150</v>
      </c>
      <c r="F985" s="10"/>
      <c r="G985" s="10"/>
      <c r="H985" s="10">
        <v>1.5</v>
      </c>
      <c r="I985" s="10" t="s">
        <v>62</v>
      </c>
      <c r="J985" s="10">
        <v>900</v>
      </c>
      <c r="K985" s="10">
        <v>300</v>
      </c>
      <c r="L985" s="10">
        <v>600</v>
      </c>
      <c r="M985" s="19">
        <v>16.100000000000001</v>
      </c>
    </row>
    <row r="986" spans="1:13" x14ac:dyDescent="0.25">
      <c r="A986" t="str">
        <f t="shared" si="17"/>
        <v>LHT,125,X,1.5,900,300,900</v>
      </c>
      <c r="B986" s="10" t="s">
        <v>67</v>
      </c>
      <c r="C986" s="10">
        <v>125</v>
      </c>
      <c r="D986" s="10" t="s">
        <v>63</v>
      </c>
      <c r="E986" s="10">
        <v>150</v>
      </c>
      <c r="F986" s="10"/>
      <c r="G986" s="10"/>
      <c r="H986" s="10">
        <v>1.5</v>
      </c>
      <c r="I986" s="10" t="s">
        <v>62</v>
      </c>
      <c r="J986" s="10">
        <v>900</v>
      </c>
      <c r="K986" s="10">
        <v>300</v>
      </c>
      <c r="L986" s="10">
        <v>900</v>
      </c>
      <c r="M986" s="19">
        <v>25.1</v>
      </c>
    </row>
    <row r="987" spans="1:13" x14ac:dyDescent="0.25">
      <c r="A987" t="str">
        <f t="shared" si="17"/>
        <v>LHT,125,X,1.5,900,450,600</v>
      </c>
      <c r="B987" s="10" t="s">
        <v>67</v>
      </c>
      <c r="C987" s="10">
        <v>125</v>
      </c>
      <c r="D987" s="10" t="s">
        <v>63</v>
      </c>
      <c r="E987" s="10">
        <v>150</v>
      </c>
      <c r="F987" s="10"/>
      <c r="G987" s="10"/>
      <c r="H987" s="10">
        <v>1.5</v>
      </c>
      <c r="I987" s="10" t="s">
        <v>62</v>
      </c>
      <c r="J987" s="10">
        <v>900</v>
      </c>
      <c r="K987" s="10">
        <v>450</v>
      </c>
      <c r="L987" s="10">
        <v>600</v>
      </c>
      <c r="M987" s="19">
        <v>17.899999999999999</v>
      </c>
    </row>
    <row r="988" spans="1:13" x14ac:dyDescent="0.25">
      <c r="A988" t="str">
        <f t="shared" si="17"/>
        <v>LHT,125,X,1.5,900,450,900</v>
      </c>
      <c r="B988" s="10" t="s">
        <v>67</v>
      </c>
      <c r="C988" s="10">
        <v>125</v>
      </c>
      <c r="D988" s="10" t="s">
        <v>63</v>
      </c>
      <c r="E988" s="10">
        <v>150</v>
      </c>
      <c r="F988" s="10"/>
      <c r="G988" s="10"/>
      <c r="H988" s="10">
        <v>1.5</v>
      </c>
      <c r="I988" s="10" t="s">
        <v>62</v>
      </c>
      <c r="J988" s="10">
        <v>900</v>
      </c>
      <c r="K988" s="10">
        <v>450</v>
      </c>
      <c r="L988" s="10">
        <v>900</v>
      </c>
      <c r="M988" s="19">
        <v>27</v>
      </c>
    </row>
    <row r="989" spans="1:13" x14ac:dyDescent="0.25">
      <c r="A989" t="str">
        <f t="shared" si="17"/>
        <v>LHT,125,X,1.5,900,600,600</v>
      </c>
      <c r="B989" s="10" t="s">
        <v>67</v>
      </c>
      <c r="C989" s="10">
        <v>125</v>
      </c>
      <c r="D989" s="10" t="s">
        <v>63</v>
      </c>
      <c r="E989" s="10">
        <v>150</v>
      </c>
      <c r="F989" s="10"/>
      <c r="G989" s="10"/>
      <c r="H989" s="10">
        <v>1.5</v>
      </c>
      <c r="I989" s="10" t="s">
        <v>62</v>
      </c>
      <c r="J989" s="10">
        <v>900</v>
      </c>
      <c r="K989" s="10">
        <v>600</v>
      </c>
      <c r="L989" s="10">
        <v>600</v>
      </c>
      <c r="M989" s="19">
        <v>18.7</v>
      </c>
    </row>
    <row r="990" spans="1:13" x14ac:dyDescent="0.25">
      <c r="A990" t="str">
        <f t="shared" si="17"/>
        <v>LHT,125,X,1.5,900,600,900</v>
      </c>
      <c r="B990" s="10" t="s">
        <v>67</v>
      </c>
      <c r="C990" s="10">
        <v>125</v>
      </c>
      <c r="D990" s="10" t="s">
        <v>63</v>
      </c>
      <c r="E990" s="10">
        <v>150</v>
      </c>
      <c r="F990" s="10"/>
      <c r="G990" s="10"/>
      <c r="H990" s="10">
        <v>1.5</v>
      </c>
      <c r="I990" s="10" t="s">
        <v>62</v>
      </c>
      <c r="J990" s="10">
        <v>900</v>
      </c>
      <c r="K990" s="10">
        <v>600</v>
      </c>
      <c r="L990" s="10">
        <v>900</v>
      </c>
      <c r="M990" s="19">
        <v>28</v>
      </c>
    </row>
    <row r="991" spans="1:13" x14ac:dyDescent="0.25">
      <c r="A991" t="str">
        <f t="shared" si="17"/>
        <v>LHT,125,X,1.5,900,750,600</v>
      </c>
      <c r="B991" s="10" t="s">
        <v>67</v>
      </c>
      <c r="C991" s="10">
        <v>125</v>
      </c>
      <c r="D991" s="10" t="s">
        <v>63</v>
      </c>
      <c r="E991" s="10">
        <v>150</v>
      </c>
      <c r="F991" s="10"/>
      <c r="G991" s="10"/>
      <c r="H991" s="10">
        <v>1.5</v>
      </c>
      <c r="I991" s="10" t="s">
        <v>62</v>
      </c>
      <c r="J991" s="10">
        <v>900</v>
      </c>
      <c r="K991" s="10">
        <v>750</v>
      </c>
      <c r="L991" s="10">
        <v>600</v>
      </c>
      <c r="M991" s="19">
        <v>20.5</v>
      </c>
    </row>
    <row r="992" spans="1:13" x14ac:dyDescent="0.25">
      <c r="A992" t="str">
        <f t="shared" si="17"/>
        <v>LHT,125,X,1.5,900,750,900</v>
      </c>
      <c r="B992" s="10" t="s">
        <v>67</v>
      </c>
      <c r="C992" s="10">
        <v>125</v>
      </c>
      <c r="D992" s="10" t="s">
        <v>63</v>
      </c>
      <c r="E992" s="10">
        <v>150</v>
      </c>
      <c r="F992" s="10"/>
      <c r="G992" s="10"/>
      <c r="H992" s="10">
        <v>1.5</v>
      </c>
      <c r="I992" s="10" t="s">
        <v>62</v>
      </c>
      <c r="J992" s="10">
        <v>900</v>
      </c>
      <c r="K992" s="10">
        <v>750</v>
      </c>
      <c r="L992" s="10">
        <v>900</v>
      </c>
      <c r="M992" s="19">
        <v>29.9</v>
      </c>
    </row>
    <row r="993" spans="1:13" x14ac:dyDescent="0.25">
      <c r="A993" t="str">
        <f t="shared" si="17"/>
        <v>LHT,125,X,1.5,900,900,600</v>
      </c>
      <c r="B993" s="10" t="s">
        <v>67</v>
      </c>
      <c r="C993" s="10">
        <v>125</v>
      </c>
      <c r="D993" s="10" t="s">
        <v>63</v>
      </c>
      <c r="E993" s="10">
        <v>150</v>
      </c>
      <c r="F993" s="10"/>
      <c r="G993" s="10"/>
      <c r="H993" s="10">
        <v>1.5</v>
      </c>
      <c r="I993" s="10" t="s">
        <v>62</v>
      </c>
      <c r="J993" s="10">
        <v>900</v>
      </c>
      <c r="K993" s="10">
        <v>900</v>
      </c>
      <c r="L993" s="10">
        <v>600</v>
      </c>
      <c r="M993" s="19">
        <v>21.3</v>
      </c>
    </row>
    <row r="994" spans="1:13" x14ac:dyDescent="0.25">
      <c r="A994" t="str">
        <f t="shared" si="17"/>
        <v>LHT,125,X,1.5,900,900,900</v>
      </c>
      <c r="B994" s="10" t="s">
        <v>67</v>
      </c>
      <c r="C994" s="10">
        <v>125</v>
      </c>
      <c r="D994" s="10" t="s">
        <v>63</v>
      </c>
      <c r="E994" s="10">
        <v>150</v>
      </c>
      <c r="F994" s="10"/>
      <c r="G994" s="10"/>
      <c r="H994" s="10">
        <v>1.5</v>
      </c>
      <c r="I994" s="10" t="s">
        <v>62</v>
      </c>
      <c r="J994" s="10">
        <v>900</v>
      </c>
      <c r="K994" s="10">
        <v>900</v>
      </c>
      <c r="L994" s="10">
        <v>900</v>
      </c>
      <c r="M994" s="19">
        <v>30.8</v>
      </c>
    </row>
    <row r="995" spans="1:13" x14ac:dyDescent="0.25">
      <c r="A995" t="str">
        <f t="shared" si="17"/>
        <v>LHT,150,X,1.5,150,150,600</v>
      </c>
      <c r="B995" s="10" t="s">
        <v>67</v>
      </c>
      <c r="C995" s="6">
        <v>150</v>
      </c>
      <c r="D995" s="10" t="s">
        <v>63</v>
      </c>
      <c r="E995" s="10">
        <v>150</v>
      </c>
      <c r="F995" s="10"/>
      <c r="G995" s="10"/>
      <c r="H995" s="10">
        <v>1.5</v>
      </c>
      <c r="I995" s="10" t="s">
        <v>62</v>
      </c>
      <c r="J995" s="10">
        <v>150</v>
      </c>
      <c r="K995" s="10">
        <v>150</v>
      </c>
      <c r="L995" s="10">
        <v>600</v>
      </c>
      <c r="M995" s="19">
        <v>12.3</v>
      </c>
    </row>
    <row r="996" spans="1:13" x14ac:dyDescent="0.25">
      <c r="A996" t="str">
        <f t="shared" si="17"/>
        <v>LHT,150,X,1.5,150,150,900</v>
      </c>
      <c r="B996" s="10" t="s">
        <v>67</v>
      </c>
      <c r="C996" s="6">
        <v>150</v>
      </c>
      <c r="D996" s="10" t="s">
        <v>63</v>
      </c>
      <c r="E996" s="10">
        <v>150</v>
      </c>
      <c r="F996" s="10"/>
      <c r="G996" s="10"/>
      <c r="H996" s="10">
        <v>1.5</v>
      </c>
      <c r="I996" s="10" t="s">
        <v>62</v>
      </c>
      <c r="J996" s="10">
        <v>150</v>
      </c>
      <c r="K996" s="10">
        <v>150</v>
      </c>
      <c r="L996" s="10">
        <v>900</v>
      </c>
      <c r="M996" s="19">
        <v>19.899999999999999</v>
      </c>
    </row>
    <row r="997" spans="1:13" x14ac:dyDescent="0.25">
      <c r="A997" t="str">
        <f t="shared" si="17"/>
        <v>LHT,150,X,1.5,150,300,600</v>
      </c>
      <c r="B997" s="10" t="s">
        <v>67</v>
      </c>
      <c r="C997" s="6">
        <v>150</v>
      </c>
      <c r="D997" s="10" t="s">
        <v>63</v>
      </c>
      <c r="E997" s="10">
        <v>150</v>
      </c>
      <c r="F997" s="10"/>
      <c r="G997" s="10"/>
      <c r="H997" s="10">
        <v>1.5</v>
      </c>
      <c r="I997" s="10" t="s">
        <v>62</v>
      </c>
      <c r="J997" s="10">
        <v>150</v>
      </c>
      <c r="K997" s="10">
        <v>300</v>
      </c>
      <c r="L997" s="10">
        <v>600</v>
      </c>
      <c r="M997" s="19">
        <v>13.1</v>
      </c>
    </row>
    <row r="998" spans="1:13" x14ac:dyDescent="0.25">
      <c r="A998" t="str">
        <f t="shared" si="17"/>
        <v>LHT,150,X,1.5,150,300,900</v>
      </c>
      <c r="B998" s="10" t="s">
        <v>67</v>
      </c>
      <c r="C998" s="6">
        <v>150</v>
      </c>
      <c r="D998" s="10" t="s">
        <v>63</v>
      </c>
      <c r="E998" s="10">
        <v>150</v>
      </c>
      <c r="F998" s="10"/>
      <c r="G998" s="10"/>
      <c r="H998" s="10">
        <v>1.5</v>
      </c>
      <c r="I998" s="10" t="s">
        <v>62</v>
      </c>
      <c r="J998" s="10">
        <v>150</v>
      </c>
      <c r="K998" s="10">
        <v>300</v>
      </c>
      <c r="L998" s="10">
        <v>900</v>
      </c>
      <c r="M998" s="19">
        <v>20.9</v>
      </c>
    </row>
    <row r="999" spans="1:13" x14ac:dyDescent="0.25">
      <c r="A999" t="str">
        <f t="shared" si="17"/>
        <v>LHT,150,X,1.5,150,450,600</v>
      </c>
      <c r="B999" s="10" t="s">
        <v>67</v>
      </c>
      <c r="C999" s="6">
        <v>150</v>
      </c>
      <c r="D999" s="10" t="s">
        <v>63</v>
      </c>
      <c r="E999" s="10">
        <v>150</v>
      </c>
      <c r="F999" s="10"/>
      <c r="G999" s="10"/>
      <c r="H999" s="10">
        <v>1.5</v>
      </c>
      <c r="I999" s="10" t="s">
        <v>62</v>
      </c>
      <c r="J999" s="10">
        <v>150</v>
      </c>
      <c r="K999" s="10">
        <v>450</v>
      </c>
      <c r="L999" s="10">
        <v>600</v>
      </c>
      <c r="M999" s="19">
        <v>14.1</v>
      </c>
    </row>
    <row r="1000" spans="1:13" x14ac:dyDescent="0.25">
      <c r="A1000" t="str">
        <f t="shared" si="17"/>
        <v>LHT,150,X,1.5,150,450,900</v>
      </c>
      <c r="B1000" s="10" t="s">
        <v>67</v>
      </c>
      <c r="C1000" s="6">
        <v>150</v>
      </c>
      <c r="D1000" s="10" t="s">
        <v>63</v>
      </c>
      <c r="E1000" s="10">
        <v>150</v>
      </c>
      <c r="F1000" s="10"/>
      <c r="G1000" s="10"/>
      <c r="H1000" s="10">
        <v>1.5</v>
      </c>
      <c r="I1000" s="10" t="s">
        <v>62</v>
      </c>
      <c r="J1000" s="10">
        <v>150</v>
      </c>
      <c r="K1000" s="10">
        <v>450</v>
      </c>
      <c r="L1000" s="10">
        <v>900</v>
      </c>
      <c r="M1000" s="19">
        <v>22.1</v>
      </c>
    </row>
    <row r="1001" spans="1:13" x14ac:dyDescent="0.25">
      <c r="A1001" t="str">
        <f t="shared" si="17"/>
        <v>LHT,150,X,1.5,150,600,600</v>
      </c>
      <c r="B1001" s="10" t="s">
        <v>67</v>
      </c>
      <c r="C1001" s="6">
        <v>150</v>
      </c>
      <c r="D1001" s="10" t="s">
        <v>63</v>
      </c>
      <c r="E1001" s="10">
        <v>150</v>
      </c>
      <c r="F1001" s="10"/>
      <c r="G1001" s="10"/>
      <c r="H1001" s="10">
        <v>1.5</v>
      </c>
      <c r="I1001" s="10" t="s">
        <v>62</v>
      </c>
      <c r="J1001" s="10">
        <v>150</v>
      </c>
      <c r="K1001" s="10">
        <v>600</v>
      </c>
      <c r="L1001" s="10">
        <v>600</v>
      </c>
      <c r="M1001" s="19">
        <v>14.9</v>
      </c>
    </row>
    <row r="1002" spans="1:13" x14ac:dyDescent="0.25">
      <c r="A1002" t="str">
        <f t="shared" si="17"/>
        <v>LHT,150,X,1.5,150,600,900</v>
      </c>
      <c r="B1002" s="10" t="s">
        <v>67</v>
      </c>
      <c r="C1002" s="6">
        <v>150</v>
      </c>
      <c r="D1002" s="10" t="s">
        <v>63</v>
      </c>
      <c r="E1002" s="10">
        <v>150</v>
      </c>
      <c r="F1002" s="10"/>
      <c r="G1002" s="10"/>
      <c r="H1002" s="10">
        <v>1.5</v>
      </c>
      <c r="I1002" s="10" t="s">
        <v>62</v>
      </c>
      <c r="J1002" s="10">
        <v>150</v>
      </c>
      <c r="K1002" s="10">
        <v>600</v>
      </c>
      <c r="L1002" s="10">
        <v>900</v>
      </c>
      <c r="M1002" s="19">
        <v>23</v>
      </c>
    </row>
    <row r="1003" spans="1:13" x14ac:dyDescent="0.25">
      <c r="A1003" t="str">
        <f t="shared" si="17"/>
        <v>LHT,150,X,1.5,150,750,600</v>
      </c>
      <c r="B1003" s="10" t="s">
        <v>67</v>
      </c>
      <c r="C1003" s="6">
        <v>150</v>
      </c>
      <c r="D1003" s="10" t="s">
        <v>63</v>
      </c>
      <c r="E1003" s="10">
        <v>150</v>
      </c>
      <c r="F1003" s="10"/>
      <c r="G1003" s="10"/>
      <c r="H1003" s="10">
        <v>1.5</v>
      </c>
      <c r="I1003" s="10" t="s">
        <v>62</v>
      </c>
      <c r="J1003" s="10">
        <v>150</v>
      </c>
      <c r="K1003" s="10">
        <v>750</v>
      </c>
      <c r="L1003" s="10">
        <v>600</v>
      </c>
      <c r="M1003" s="19">
        <v>15.9</v>
      </c>
    </row>
    <row r="1004" spans="1:13" x14ac:dyDescent="0.25">
      <c r="A1004" t="str">
        <f t="shared" si="17"/>
        <v>LHT,150,X,1.5,150,750,900</v>
      </c>
      <c r="B1004" s="10" t="s">
        <v>67</v>
      </c>
      <c r="C1004" s="6">
        <v>150</v>
      </c>
      <c r="D1004" s="10" t="s">
        <v>63</v>
      </c>
      <c r="E1004" s="10">
        <v>150</v>
      </c>
      <c r="F1004" s="10"/>
      <c r="G1004" s="10"/>
      <c r="H1004" s="10">
        <v>1.5</v>
      </c>
      <c r="I1004" s="10" t="s">
        <v>62</v>
      </c>
      <c r="J1004" s="10">
        <v>150</v>
      </c>
      <c r="K1004" s="10">
        <v>750</v>
      </c>
      <c r="L1004" s="10">
        <v>900</v>
      </c>
      <c r="M1004" s="19">
        <v>24.2</v>
      </c>
    </row>
    <row r="1005" spans="1:13" x14ac:dyDescent="0.25">
      <c r="A1005" t="str">
        <f t="shared" si="17"/>
        <v>LHT,150,X,1.5,150,900,600</v>
      </c>
      <c r="B1005" s="10" t="s">
        <v>67</v>
      </c>
      <c r="C1005" s="6">
        <v>150</v>
      </c>
      <c r="D1005" s="10" t="s">
        <v>63</v>
      </c>
      <c r="E1005" s="10">
        <v>150</v>
      </c>
      <c r="F1005" s="10"/>
      <c r="G1005" s="10"/>
      <c r="H1005" s="10">
        <v>1.5</v>
      </c>
      <c r="I1005" s="10" t="s">
        <v>62</v>
      </c>
      <c r="J1005" s="10">
        <v>150</v>
      </c>
      <c r="K1005" s="10">
        <v>900</v>
      </c>
      <c r="L1005" s="10">
        <v>600</v>
      </c>
      <c r="M1005" s="19">
        <v>16.8</v>
      </c>
    </row>
    <row r="1006" spans="1:13" x14ac:dyDescent="0.25">
      <c r="A1006" t="str">
        <f t="shared" si="17"/>
        <v>LHT,150,X,1.5,150,900,900</v>
      </c>
      <c r="B1006" s="10" t="s">
        <v>67</v>
      </c>
      <c r="C1006" s="6">
        <v>150</v>
      </c>
      <c r="D1006" s="10" t="s">
        <v>63</v>
      </c>
      <c r="E1006" s="10">
        <v>150</v>
      </c>
      <c r="F1006" s="10"/>
      <c r="G1006" s="10"/>
      <c r="H1006" s="10">
        <v>1.5</v>
      </c>
      <c r="I1006" s="10" t="s">
        <v>62</v>
      </c>
      <c r="J1006" s="10">
        <v>150</v>
      </c>
      <c r="K1006" s="10">
        <v>900</v>
      </c>
      <c r="L1006" s="10">
        <v>900</v>
      </c>
      <c r="M1006" s="19">
        <v>25.2</v>
      </c>
    </row>
    <row r="1007" spans="1:13" x14ac:dyDescent="0.25">
      <c r="A1007" t="str">
        <f t="shared" si="17"/>
        <v>LHT,150,X,1.5,300,150,600</v>
      </c>
      <c r="B1007" s="10" t="s">
        <v>67</v>
      </c>
      <c r="C1007" s="6">
        <v>150</v>
      </c>
      <c r="D1007" s="10" t="s">
        <v>63</v>
      </c>
      <c r="E1007" s="10">
        <v>150</v>
      </c>
      <c r="F1007" s="10"/>
      <c r="G1007" s="10"/>
      <c r="H1007" s="10">
        <v>1.5</v>
      </c>
      <c r="I1007" s="10" t="s">
        <v>62</v>
      </c>
      <c r="J1007" s="10">
        <v>300</v>
      </c>
      <c r="K1007" s="10">
        <v>150</v>
      </c>
      <c r="L1007" s="10">
        <v>600</v>
      </c>
      <c r="M1007" s="19">
        <v>13.1</v>
      </c>
    </row>
    <row r="1008" spans="1:13" x14ac:dyDescent="0.25">
      <c r="A1008" t="str">
        <f t="shared" si="17"/>
        <v>LHT,150,X,1.5,300,150,900</v>
      </c>
      <c r="B1008" s="10" t="s">
        <v>67</v>
      </c>
      <c r="C1008" s="6">
        <v>150</v>
      </c>
      <c r="D1008" s="10" t="s">
        <v>63</v>
      </c>
      <c r="E1008" s="10">
        <v>150</v>
      </c>
      <c r="F1008" s="10"/>
      <c r="G1008" s="10"/>
      <c r="H1008" s="10">
        <v>1.5</v>
      </c>
      <c r="I1008" s="10" t="s">
        <v>62</v>
      </c>
      <c r="J1008" s="10">
        <v>300</v>
      </c>
      <c r="K1008" s="10">
        <v>150</v>
      </c>
      <c r="L1008" s="10">
        <v>900</v>
      </c>
      <c r="M1008" s="19">
        <v>21</v>
      </c>
    </row>
    <row r="1009" spans="1:13" x14ac:dyDescent="0.25">
      <c r="A1009" t="str">
        <f t="shared" si="17"/>
        <v>LHT,150,X,1.5,300,300,600</v>
      </c>
      <c r="B1009" s="10" t="s">
        <v>67</v>
      </c>
      <c r="C1009" s="6">
        <v>150</v>
      </c>
      <c r="D1009" s="10" t="s">
        <v>63</v>
      </c>
      <c r="E1009" s="10">
        <v>150</v>
      </c>
      <c r="F1009" s="10"/>
      <c r="G1009" s="10"/>
      <c r="H1009" s="10">
        <v>1.5</v>
      </c>
      <c r="I1009" s="10" t="s">
        <v>62</v>
      </c>
      <c r="J1009" s="10">
        <v>300</v>
      </c>
      <c r="K1009" s="10">
        <v>300</v>
      </c>
      <c r="L1009" s="10">
        <v>600</v>
      </c>
      <c r="M1009" s="19">
        <v>13.9</v>
      </c>
    </row>
    <row r="1010" spans="1:13" x14ac:dyDescent="0.25">
      <c r="A1010" t="str">
        <f t="shared" si="17"/>
        <v>LHT,150,X,1.5,300,300,900</v>
      </c>
      <c r="B1010" s="10" t="s">
        <v>67</v>
      </c>
      <c r="C1010" s="6">
        <v>150</v>
      </c>
      <c r="D1010" s="10" t="s">
        <v>63</v>
      </c>
      <c r="E1010" s="10">
        <v>150</v>
      </c>
      <c r="F1010" s="10"/>
      <c r="G1010" s="10"/>
      <c r="H1010" s="10">
        <v>1.5</v>
      </c>
      <c r="I1010" s="10" t="s">
        <v>62</v>
      </c>
      <c r="J1010" s="10">
        <v>300</v>
      </c>
      <c r="K1010" s="10">
        <v>300</v>
      </c>
      <c r="L1010" s="10">
        <v>900</v>
      </c>
      <c r="M1010" s="19">
        <v>22</v>
      </c>
    </row>
    <row r="1011" spans="1:13" x14ac:dyDescent="0.25">
      <c r="A1011" t="str">
        <f t="shared" si="17"/>
        <v>LHT,150,X,1.5,300,450,600</v>
      </c>
      <c r="B1011" s="10" t="s">
        <v>67</v>
      </c>
      <c r="C1011" s="6">
        <v>150</v>
      </c>
      <c r="D1011" s="10" t="s">
        <v>63</v>
      </c>
      <c r="E1011" s="10">
        <v>150</v>
      </c>
      <c r="F1011" s="10"/>
      <c r="G1011" s="10"/>
      <c r="H1011" s="10">
        <v>1.5</v>
      </c>
      <c r="I1011" s="10" t="s">
        <v>62</v>
      </c>
      <c r="J1011" s="10">
        <v>300</v>
      </c>
      <c r="K1011" s="10">
        <v>450</v>
      </c>
      <c r="L1011" s="10">
        <v>600</v>
      </c>
      <c r="M1011" s="19">
        <v>15.1</v>
      </c>
    </row>
    <row r="1012" spans="1:13" x14ac:dyDescent="0.25">
      <c r="A1012" t="str">
        <f t="shared" si="17"/>
        <v>LHT,150,X,1.5,300,450,900</v>
      </c>
      <c r="B1012" s="10" t="s">
        <v>67</v>
      </c>
      <c r="C1012" s="6">
        <v>150</v>
      </c>
      <c r="D1012" s="10" t="s">
        <v>63</v>
      </c>
      <c r="E1012" s="10">
        <v>150</v>
      </c>
      <c r="F1012" s="10"/>
      <c r="G1012" s="10"/>
      <c r="H1012" s="10">
        <v>1.5</v>
      </c>
      <c r="I1012" s="10" t="s">
        <v>62</v>
      </c>
      <c r="J1012" s="10">
        <v>300</v>
      </c>
      <c r="K1012" s="10">
        <v>450</v>
      </c>
      <c r="L1012" s="10">
        <v>900</v>
      </c>
      <c r="M1012" s="19">
        <v>23.4</v>
      </c>
    </row>
    <row r="1013" spans="1:13" x14ac:dyDescent="0.25">
      <c r="A1013" t="str">
        <f t="shared" si="17"/>
        <v>LHT,150,X,1.5,300,600,600</v>
      </c>
      <c r="B1013" s="10" t="s">
        <v>67</v>
      </c>
      <c r="C1013" s="6">
        <v>150</v>
      </c>
      <c r="D1013" s="10" t="s">
        <v>63</v>
      </c>
      <c r="E1013" s="10">
        <v>150</v>
      </c>
      <c r="F1013" s="10"/>
      <c r="G1013" s="10"/>
      <c r="H1013" s="10">
        <v>1.5</v>
      </c>
      <c r="I1013" s="10" t="s">
        <v>62</v>
      </c>
      <c r="J1013" s="10">
        <v>300</v>
      </c>
      <c r="K1013" s="10">
        <v>600</v>
      </c>
      <c r="L1013" s="10">
        <v>600</v>
      </c>
      <c r="M1013" s="19">
        <v>15.9</v>
      </c>
    </row>
    <row r="1014" spans="1:13" x14ac:dyDescent="0.25">
      <c r="A1014" t="str">
        <f t="shared" si="17"/>
        <v>LHT,150,X,1.5,300,600,900</v>
      </c>
      <c r="B1014" s="10" t="s">
        <v>67</v>
      </c>
      <c r="C1014" s="6">
        <v>150</v>
      </c>
      <c r="D1014" s="10" t="s">
        <v>63</v>
      </c>
      <c r="E1014" s="10">
        <v>150</v>
      </c>
      <c r="F1014" s="10"/>
      <c r="G1014" s="10"/>
      <c r="H1014" s="10">
        <v>1.5</v>
      </c>
      <c r="I1014" s="10" t="s">
        <v>62</v>
      </c>
      <c r="J1014" s="10">
        <v>300</v>
      </c>
      <c r="K1014" s="10">
        <v>600</v>
      </c>
      <c r="L1014" s="10">
        <v>900</v>
      </c>
      <c r="M1014" s="19">
        <v>24.4</v>
      </c>
    </row>
    <row r="1015" spans="1:13" x14ac:dyDescent="0.25">
      <c r="A1015" t="str">
        <f t="shared" si="17"/>
        <v>LHT,150,X,1.5,300,750,600</v>
      </c>
      <c r="B1015" s="10" t="s">
        <v>67</v>
      </c>
      <c r="C1015" s="6">
        <v>150</v>
      </c>
      <c r="D1015" s="10" t="s">
        <v>63</v>
      </c>
      <c r="E1015" s="10">
        <v>150</v>
      </c>
      <c r="F1015" s="10"/>
      <c r="G1015" s="10"/>
      <c r="H1015" s="10">
        <v>1.5</v>
      </c>
      <c r="I1015" s="10" t="s">
        <v>62</v>
      </c>
      <c r="J1015" s="10">
        <v>300</v>
      </c>
      <c r="K1015" s="10">
        <v>750</v>
      </c>
      <c r="L1015" s="10">
        <v>600</v>
      </c>
      <c r="M1015" s="19">
        <v>17.100000000000001</v>
      </c>
    </row>
    <row r="1016" spans="1:13" x14ac:dyDescent="0.25">
      <c r="A1016" t="str">
        <f t="shared" si="17"/>
        <v>LHT,150,X,1.5,300,750,900</v>
      </c>
      <c r="B1016" s="10" t="s">
        <v>67</v>
      </c>
      <c r="C1016" s="6">
        <v>150</v>
      </c>
      <c r="D1016" s="10" t="s">
        <v>63</v>
      </c>
      <c r="E1016" s="10">
        <v>150</v>
      </c>
      <c r="F1016" s="10"/>
      <c r="G1016" s="10"/>
      <c r="H1016" s="10">
        <v>1.5</v>
      </c>
      <c r="I1016" s="10" t="s">
        <v>62</v>
      </c>
      <c r="J1016" s="10">
        <v>300</v>
      </c>
      <c r="K1016" s="10">
        <v>750</v>
      </c>
      <c r="L1016" s="10">
        <v>900</v>
      </c>
      <c r="M1016" s="19">
        <v>25.7</v>
      </c>
    </row>
    <row r="1017" spans="1:13" x14ac:dyDescent="0.25">
      <c r="A1017" t="str">
        <f t="shared" si="17"/>
        <v>LHT,150,X,1.5,300,900,600</v>
      </c>
      <c r="B1017" s="10" t="s">
        <v>67</v>
      </c>
      <c r="C1017" s="6">
        <v>150</v>
      </c>
      <c r="D1017" s="10" t="s">
        <v>63</v>
      </c>
      <c r="E1017" s="10">
        <v>150</v>
      </c>
      <c r="F1017" s="10"/>
      <c r="G1017" s="10"/>
      <c r="H1017" s="10">
        <v>1.5</v>
      </c>
      <c r="I1017" s="10" t="s">
        <v>62</v>
      </c>
      <c r="J1017" s="10">
        <v>300</v>
      </c>
      <c r="K1017" s="10">
        <v>900</v>
      </c>
      <c r="L1017" s="10">
        <v>600</v>
      </c>
      <c r="M1017" s="19">
        <v>17.899999999999999</v>
      </c>
    </row>
    <row r="1018" spans="1:13" x14ac:dyDescent="0.25">
      <c r="A1018" t="str">
        <f t="shared" si="17"/>
        <v>LHT,150,X,1.5,300,900,900</v>
      </c>
      <c r="B1018" s="10" t="s">
        <v>67</v>
      </c>
      <c r="C1018" s="6">
        <v>150</v>
      </c>
      <c r="D1018" s="10" t="s">
        <v>63</v>
      </c>
      <c r="E1018" s="10">
        <v>150</v>
      </c>
      <c r="F1018" s="10"/>
      <c r="G1018" s="10"/>
      <c r="H1018" s="10">
        <v>1.5</v>
      </c>
      <c r="I1018" s="10" t="s">
        <v>62</v>
      </c>
      <c r="J1018" s="10">
        <v>300</v>
      </c>
      <c r="K1018" s="10">
        <v>900</v>
      </c>
      <c r="L1018" s="10">
        <v>900</v>
      </c>
      <c r="M1018" s="19">
        <v>26.7</v>
      </c>
    </row>
    <row r="1019" spans="1:13" x14ac:dyDescent="0.25">
      <c r="A1019" t="str">
        <f t="shared" si="17"/>
        <v>LHT,150,X,1.5,450,150,600</v>
      </c>
      <c r="B1019" s="10" t="s">
        <v>67</v>
      </c>
      <c r="C1019" s="6">
        <v>150</v>
      </c>
      <c r="D1019" s="10" t="s">
        <v>63</v>
      </c>
      <c r="E1019" s="10">
        <v>150</v>
      </c>
      <c r="F1019" s="10"/>
      <c r="G1019" s="10"/>
      <c r="H1019" s="10">
        <v>1.5</v>
      </c>
      <c r="I1019" s="10" t="s">
        <v>62</v>
      </c>
      <c r="J1019" s="10">
        <v>450</v>
      </c>
      <c r="K1019" s="10">
        <v>150</v>
      </c>
      <c r="L1019" s="10">
        <v>600</v>
      </c>
      <c r="M1019" s="19">
        <v>13.9</v>
      </c>
    </row>
    <row r="1020" spans="1:13" x14ac:dyDescent="0.25">
      <c r="A1020" t="str">
        <f t="shared" si="17"/>
        <v>LHT,150,X,1.5,450,150,900</v>
      </c>
      <c r="B1020" s="10" t="s">
        <v>67</v>
      </c>
      <c r="C1020" s="6">
        <v>150</v>
      </c>
      <c r="D1020" s="10" t="s">
        <v>63</v>
      </c>
      <c r="E1020" s="10">
        <v>150</v>
      </c>
      <c r="F1020" s="10"/>
      <c r="G1020" s="10"/>
      <c r="H1020" s="10">
        <v>1.5</v>
      </c>
      <c r="I1020" s="10" t="s">
        <v>62</v>
      </c>
      <c r="J1020" s="10">
        <v>450</v>
      </c>
      <c r="K1020" s="10">
        <v>150</v>
      </c>
      <c r="L1020" s="10">
        <v>900</v>
      </c>
      <c r="M1020" s="19">
        <v>22.2</v>
      </c>
    </row>
    <row r="1021" spans="1:13" x14ac:dyDescent="0.25">
      <c r="A1021" t="str">
        <f t="shared" si="17"/>
        <v>LHT,150,X,1.5,450,300,600</v>
      </c>
      <c r="B1021" s="10" t="s">
        <v>67</v>
      </c>
      <c r="C1021" s="6">
        <v>150</v>
      </c>
      <c r="D1021" s="10" t="s">
        <v>63</v>
      </c>
      <c r="E1021" s="10">
        <v>150</v>
      </c>
      <c r="F1021" s="10"/>
      <c r="G1021" s="10"/>
      <c r="H1021" s="10">
        <v>1.5</v>
      </c>
      <c r="I1021" s="10" t="s">
        <v>62</v>
      </c>
      <c r="J1021" s="10">
        <v>450</v>
      </c>
      <c r="K1021" s="10">
        <v>300</v>
      </c>
      <c r="L1021" s="10">
        <v>600</v>
      </c>
      <c r="M1021" s="19">
        <v>14.7</v>
      </c>
    </row>
    <row r="1022" spans="1:13" x14ac:dyDescent="0.25">
      <c r="A1022" t="str">
        <f t="shared" si="17"/>
        <v>LHT,150,X,1.5,450,300,900</v>
      </c>
      <c r="B1022" s="10" t="s">
        <v>67</v>
      </c>
      <c r="C1022" s="6">
        <v>150</v>
      </c>
      <c r="D1022" s="10" t="s">
        <v>63</v>
      </c>
      <c r="E1022" s="10">
        <v>150</v>
      </c>
      <c r="F1022" s="10"/>
      <c r="G1022" s="10"/>
      <c r="H1022" s="10">
        <v>1.5</v>
      </c>
      <c r="I1022" s="10" t="s">
        <v>62</v>
      </c>
      <c r="J1022" s="10">
        <v>450</v>
      </c>
      <c r="K1022" s="10">
        <v>300</v>
      </c>
      <c r="L1022" s="10">
        <v>900</v>
      </c>
      <c r="M1022" s="19">
        <v>23.2</v>
      </c>
    </row>
    <row r="1023" spans="1:13" x14ac:dyDescent="0.25">
      <c r="A1023" t="str">
        <f t="shared" si="17"/>
        <v>LHT,150,X,1.5,450,450,600</v>
      </c>
      <c r="B1023" s="10" t="s">
        <v>67</v>
      </c>
      <c r="C1023" s="6">
        <v>150</v>
      </c>
      <c r="D1023" s="10" t="s">
        <v>63</v>
      </c>
      <c r="E1023" s="10">
        <v>150</v>
      </c>
      <c r="F1023" s="10"/>
      <c r="G1023" s="10"/>
      <c r="H1023" s="10">
        <v>1.5</v>
      </c>
      <c r="I1023" s="10" t="s">
        <v>62</v>
      </c>
      <c r="J1023" s="10">
        <v>450</v>
      </c>
      <c r="K1023" s="10">
        <v>450</v>
      </c>
      <c r="L1023" s="10">
        <v>600</v>
      </c>
      <c r="M1023" s="19">
        <v>16.100000000000001</v>
      </c>
    </row>
    <row r="1024" spans="1:13" x14ac:dyDescent="0.25">
      <c r="A1024" t="str">
        <f t="shared" si="17"/>
        <v>LHT,150,X,1.5,450,450,900</v>
      </c>
      <c r="B1024" s="10" t="s">
        <v>67</v>
      </c>
      <c r="C1024" s="6">
        <v>150</v>
      </c>
      <c r="D1024" s="10" t="s">
        <v>63</v>
      </c>
      <c r="E1024" s="10">
        <v>150</v>
      </c>
      <c r="F1024" s="10"/>
      <c r="G1024" s="10"/>
      <c r="H1024" s="10">
        <v>1.5</v>
      </c>
      <c r="I1024" s="10" t="s">
        <v>62</v>
      </c>
      <c r="J1024" s="10">
        <v>450</v>
      </c>
      <c r="K1024" s="10">
        <v>450</v>
      </c>
      <c r="L1024" s="10">
        <v>900</v>
      </c>
      <c r="M1024" s="19">
        <v>24.7</v>
      </c>
    </row>
    <row r="1025" spans="1:13" x14ac:dyDescent="0.25">
      <c r="A1025" t="str">
        <f t="shared" si="17"/>
        <v>LHT,150,X,1.5,450,600,600</v>
      </c>
      <c r="B1025" s="10" t="s">
        <v>67</v>
      </c>
      <c r="C1025" s="6">
        <v>150</v>
      </c>
      <c r="D1025" s="10" t="s">
        <v>63</v>
      </c>
      <c r="E1025" s="10">
        <v>150</v>
      </c>
      <c r="F1025" s="10"/>
      <c r="G1025" s="10"/>
      <c r="H1025" s="10">
        <v>1.5</v>
      </c>
      <c r="I1025" s="10" t="s">
        <v>62</v>
      </c>
      <c r="J1025" s="10">
        <v>450</v>
      </c>
      <c r="K1025" s="10">
        <v>600</v>
      </c>
      <c r="L1025" s="10">
        <v>600</v>
      </c>
      <c r="M1025" s="19">
        <v>16.899999999999999</v>
      </c>
    </row>
    <row r="1026" spans="1:13" x14ac:dyDescent="0.25">
      <c r="A1026" t="str">
        <f t="shared" si="17"/>
        <v>LHT,150,X,1.5,450,600,900</v>
      </c>
      <c r="B1026" s="10" t="s">
        <v>67</v>
      </c>
      <c r="C1026" s="6">
        <v>150</v>
      </c>
      <c r="D1026" s="10" t="s">
        <v>63</v>
      </c>
      <c r="E1026" s="10">
        <v>150</v>
      </c>
      <c r="F1026" s="10"/>
      <c r="G1026" s="10"/>
      <c r="H1026" s="10">
        <v>1.5</v>
      </c>
      <c r="I1026" s="10" t="s">
        <v>62</v>
      </c>
      <c r="J1026" s="10">
        <v>450</v>
      </c>
      <c r="K1026" s="10">
        <v>600</v>
      </c>
      <c r="L1026" s="10">
        <v>900</v>
      </c>
      <c r="M1026" s="19">
        <v>25.7</v>
      </c>
    </row>
    <row r="1027" spans="1:13" x14ac:dyDescent="0.25">
      <c r="A1027" t="str">
        <f t="shared" si="17"/>
        <v>LHT,150,X,1.5,450,750,600</v>
      </c>
      <c r="B1027" s="10" t="s">
        <v>67</v>
      </c>
      <c r="C1027" s="6">
        <v>150</v>
      </c>
      <c r="D1027" s="10" t="s">
        <v>63</v>
      </c>
      <c r="E1027" s="10">
        <v>150</v>
      </c>
      <c r="F1027" s="10"/>
      <c r="G1027" s="10"/>
      <c r="H1027" s="10">
        <v>1.5</v>
      </c>
      <c r="I1027" s="10" t="s">
        <v>62</v>
      </c>
      <c r="J1027" s="10">
        <v>450</v>
      </c>
      <c r="K1027" s="10">
        <v>750</v>
      </c>
      <c r="L1027" s="10">
        <v>600</v>
      </c>
      <c r="M1027" s="19">
        <v>18.2</v>
      </c>
    </row>
    <row r="1028" spans="1:13" x14ac:dyDescent="0.25">
      <c r="A1028" t="str">
        <f t="shared" si="17"/>
        <v>LHT,150,X,1.5,450,750,900</v>
      </c>
      <c r="B1028" s="10" t="s">
        <v>67</v>
      </c>
      <c r="C1028" s="6">
        <v>150</v>
      </c>
      <c r="D1028" s="10" t="s">
        <v>63</v>
      </c>
      <c r="E1028" s="10">
        <v>150</v>
      </c>
      <c r="F1028" s="10"/>
      <c r="G1028" s="10"/>
      <c r="H1028" s="10">
        <v>1.5</v>
      </c>
      <c r="I1028" s="10" t="s">
        <v>62</v>
      </c>
      <c r="J1028" s="10">
        <v>450</v>
      </c>
      <c r="K1028" s="10">
        <v>750</v>
      </c>
      <c r="L1028" s="10">
        <v>900</v>
      </c>
      <c r="M1028" s="19">
        <v>27.2</v>
      </c>
    </row>
    <row r="1029" spans="1:13" x14ac:dyDescent="0.25">
      <c r="A1029" t="str">
        <f t="shared" si="17"/>
        <v>LHT,150,X,1.5,450,900,600</v>
      </c>
      <c r="B1029" s="10" t="s">
        <v>67</v>
      </c>
      <c r="C1029" s="6">
        <v>150</v>
      </c>
      <c r="D1029" s="10" t="s">
        <v>63</v>
      </c>
      <c r="E1029" s="10">
        <v>150</v>
      </c>
      <c r="F1029" s="10"/>
      <c r="G1029" s="10"/>
      <c r="H1029" s="10">
        <v>1.5</v>
      </c>
      <c r="I1029" s="10" t="s">
        <v>62</v>
      </c>
      <c r="J1029" s="10">
        <v>450</v>
      </c>
      <c r="K1029" s="10">
        <v>900</v>
      </c>
      <c r="L1029" s="10">
        <v>600</v>
      </c>
      <c r="M1029" s="19">
        <v>19.100000000000001</v>
      </c>
    </row>
    <row r="1030" spans="1:13" x14ac:dyDescent="0.25">
      <c r="A1030" t="str">
        <f t="shared" ref="A1030:A1093" si="18">CONCATENATE(B1030,",",C1030,",",D1030,",",H1030,",",J1030,",",K1030,",",L1030)</f>
        <v>LHT,150,X,1.5,450,900,900</v>
      </c>
      <c r="B1030" s="10" t="s">
        <v>67</v>
      </c>
      <c r="C1030" s="6">
        <v>150</v>
      </c>
      <c r="D1030" s="10" t="s">
        <v>63</v>
      </c>
      <c r="E1030" s="10">
        <v>150</v>
      </c>
      <c r="F1030" s="10"/>
      <c r="G1030" s="10"/>
      <c r="H1030" s="10">
        <v>1.5</v>
      </c>
      <c r="I1030" s="10" t="s">
        <v>62</v>
      </c>
      <c r="J1030" s="10">
        <v>450</v>
      </c>
      <c r="K1030" s="10">
        <v>900</v>
      </c>
      <c r="L1030" s="10">
        <v>900</v>
      </c>
      <c r="M1030" s="19">
        <v>28.2</v>
      </c>
    </row>
    <row r="1031" spans="1:13" x14ac:dyDescent="0.25">
      <c r="A1031" t="str">
        <f t="shared" si="18"/>
        <v>LHT,150,X,1.5,600,150,600</v>
      </c>
      <c r="B1031" s="10" t="s">
        <v>67</v>
      </c>
      <c r="C1031" s="6">
        <v>150</v>
      </c>
      <c r="D1031" s="10" t="s">
        <v>63</v>
      </c>
      <c r="E1031" s="10">
        <v>150</v>
      </c>
      <c r="F1031" s="10"/>
      <c r="G1031" s="10"/>
      <c r="H1031" s="10">
        <v>1.5</v>
      </c>
      <c r="I1031" s="10" t="s">
        <v>62</v>
      </c>
      <c r="J1031" s="10">
        <v>600</v>
      </c>
      <c r="K1031" s="10">
        <v>150</v>
      </c>
      <c r="L1031" s="10">
        <v>600</v>
      </c>
      <c r="M1031" s="19">
        <v>14.8</v>
      </c>
    </row>
    <row r="1032" spans="1:13" x14ac:dyDescent="0.25">
      <c r="A1032" t="str">
        <f t="shared" si="18"/>
        <v>LHT,150,X,1.5,600,150,900</v>
      </c>
      <c r="B1032" s="10" t="s">
        <v>67</v>
      </c>
      <c r="C1032" s="6">
        <v>150</v>
      </c>
      <c r="D1032" s="10" t="s">
        <v>63</v>
      </c>
      <c r="E1032" s="10">
        <v>150</v>
      </c>
      <c r="F1032" s="10"/>
      <c r="G1032" s="10"/>
      <c r="H1032" s="10">
        <v>1.5</v>
      </c>
      <c r="I1032" s="10" t="s">
        <v>62</v>
      </c>
      <c r="J1032" s="10">
        <v>600</v>
      </c>
      <c r="K1032" s="10">
        <v>150</v>
      </c>
      <c r="L1032" s="10">
        <v>900</v>
      </c>
      <c r="M1032" s="19">
        <v>23.4</v>
      </c>
    </row>
    <row r="1033" spans="1:13" x14ac:dyDescent="0.25">
      <c r="A1033" t="str">
        <f t="shared" si="18"/>
        <v>LHT,150,X,1.5,600,300,600</v>
      </c>
      <c r="B1033" s="10" t="s">
        <v>67</v>
      </c>
      <c r="C1033" s="6">
        <v>150</v>
      </c>
      <c r="D1033" s="10" t="s">
        <v>63</v>
      </c>
      <c r="E1033" s="10">
        <v>150</v>
      </c>
      <c r="F1033" s="10"/>
      <c r="G1033" s="10"/>
      <c r="H1033" s="10">
        <v>1.5</v>
      </c>
      <c r="I1033" s="10" t="s">
        <v>62</v>
      </c>
      <c r="J1033" s="10">
        <v>600</v>
      </c>
      <c r="K1033" s="10">
        <v>300</v>
      </c>
      <c r="L1033" s="10">
        <v>600</v>
      </c>
      <c r="M1033" s="19">
        <v>15.5</v>
      </c>
    </row>
    <row r="1034" spans="1:13" x14ac:dyDescent="0.25">
      <c r="A1034" t="str">
        <f t="shared" si="18"/>
        <v>LHT,150,X,1.5,600,300,900</v>
      </c>
      <c r="B1034" s="10" t="s">
        <v>67</v>
      </c>
      <c r="C1034" s="6">
        <v>150</v>
      </c>
      <c r="D1034" s="10" t="s">
        <v>63</v>
      </c>
      <c r="E1034" s="10">
        <v>150</v>
      </c>
      <c r="F1034" s="10"/>
      <c r="G1034" s="10"/>
      <c r="H1034" s="10">
        <v>1.5</v>
      </c>
      <c r="I1034" s="10" t="s">
        <v>62</v>
      </c>
      <c r="J1034" s="10">
        <v>600</v>
      </c>
      <c r="K1034" s="10">
        <v>300</v>
      </c>
      <c r="L1034" s="10">
        <v>900</v>
      </c>
      <c r="M1034" s="19">
        <v>24.3</v>
      </c>
    </row>
    <row r="1035" spans="1:13" x14ac:dyDescent="0.25">
      <c r="A1035" t="str">
        <f t="shared" si="18"/>
        <v>LHT,150,X,1.5,600,450,600</v>
      </c>
      <c r="B1035" s="10" t="s">
        <v>67</v>
      </c>
      <c r="C1035" s="6">
        <v>150</v>
      </c>
      <c r="D1035" s="10" t="s">
        <v>63</v>
      </c>
      <c r="E1035" s="10">
        <v>150</v>
      </c>
      <c r="F1035" s="10"/>
      <c r="G1035" s="10"/>
      <c r="H1035" s="10">
        <v>1.5</v>
      </c>
      <c r="I1035" s="10" t="s">
        <v>62</v>
      </c>
      <c r="J1035" s="10">
        <v>600</v>
      </c>
      <c r="K1035" s="10">
        <v>450</v>
      </c>
      <c r="L1035" s="10">
        <v>600</v>
      </c>
      <c r="M1035" s="19">
        <v>17.100000000000001</v>
      </c>
    </row>
    <row r="1036" spans="1:13" x14ac:dyDescent="0.25">
      <c r="A1036" t="str">
        <f t="shared" si="18"/>
        <v>LHT,150,X,1.5,600,450,900</v>
      </c>
      <c r="B1036" s="10" t="s">
        <v>67</v>
      </c>
      <c r="C1036" s="6">
        <v>150</v>
      </c>
      <c r="D1036" s="10" t="s">
        <v>63</v>
      </c>
      <c r="E1036" s="10">
        <v>150</v>
      </c>
      <c r="F1036" s="10"/>
      <c r="G1036" s="10"/>
      <c r="H1036" s="10">
        <v>1.5</v>
      </c>
      <c r="I1036" s="10" t="s">
        <v>62</v>
      </c>
      <c r="J1036" s="10">
        <v>600</v>
      </c>
      <c r="K1036" s="10">
        <v>450</v>
      </c>
      <c r="L1036" s="10">
        <v>900</v>
      </c>
      <c r="M1036" s="19">
        <v>26</v>
      </c>
    </row>
    <row r="1037" spans="1:13" x14ac:dyDescent="0.25">
      <c r="A1037" t="str">
        <f t="shared" si="18"/>
        <v>LHT,150,X,1.5,600,600,600</v>
      </c>
      <c r="B1037" s="10" t="s">
        <v>67</v>
      </c>
      <c r="C1037" s="6">
        <v>150</v>
      </c>
      <c r="D1037" s="10" t="s">
        <v>63</v>
      </c>
      <c r="E1037" s="10">
        <v>150</v>
      </c>
      <c r="F1037" s="10"/>
      <c r="G1037" s="10"/>
      <c r="H1037" s="10">
        <v>1.5</v>
      </c>
      <c r="I1037" s="10" t="s">
        <v>62</v>
      </c>
      <c r="J1037" s="10">
        <v>600</v>
      </c>
      <c r="K1037" s="10">
        <v>600</v>
      </c>
      <c r="L1037" s="10">
        <v>600</v>
      </c>
      <c r="M1037" s="19">
        <v>27.9</v>
      </c>
    </row>
    <row r="1038" spans="1:13" x14ac:dyDescent="0.25">
      <c r="A1038" t="str">
        <f t="shared" si="18"/>
        <v>LHT,150,X,1.5,600,600,900</v>
      </c>
      <c r="B1038" s="10" t="s">
        <v>67</v>
      </c>
      <c r="C1038" s="6">
        <v>150</v>
      </c>
      <c r="D1038" s="10" t="s">
        <v>63</v>
      </c>
      <c r="E1038" s="10">
        <v>150</v>
      </c>
      <c r="F1038" s="10"/>
      <c r="G1038" s="10"/>
      <c r="H1038" s="10">
        <v>1.5</v>
      </c>
      <c r="I1038" s="10" t="s">
        <v>62</v>
      </c>
      <c r="J1038" s="10">
        <v>600</v>
      </c>
      <c r="K1038" s="10">
        <v>600</v>
      </c>
      <c r="L1038" s="10">
        <v>900</v>
      </c>
      <c r="M1038" s="19">
        <v>27</v>
      </c>
    </row>
    <row r="1039" spans="1:13" x14ac:dyDescent="0.25">
      <c r="A1039" t="str">
        <f t="shared" si="18"/>
        <v>LHT,150,X,1.5,600,750,600</v>
      </c>
      <c r="B1039" s="10" t="s">
        <v>67</v>
      </c>
      <c r="C1039" s="6">
        <v>150</v>
      </c>
      <c r="D1039" s="10" t="s">
        <v>63</v>
      </c>
      <c r="E1039" s="10">
        <v>150</v>
      </c>
      <c r="F1039" s="10"/>
      <c r="G1039" s="10"/>
      <c r="H1039" s="10">
        <v>1.5</v>
      </c>
      <c r="I1039" s="10" t="s">
        <v>62</v>
      </c>
      <c r="J1039" s="10">
        <v>600</v>
      </c>
      <c r="K1039" s="10">
        <v>750</v>
      </c>
      <c r="L1039" s="10">
        <v>600</v>
      </c>
      <c r="M1039" s="19">
        <v>19.399999999999999</v>
      </c>
    </row>
    <row r="1040" spans="1:13" x14ac:dyDescent="0.25">
      <c r="A1040" t="str">
        <f t="shared" si="18"/>
        <v>LHT,150,X,1.5,600,750,900</v>
      </c>
      <c r="B1040" s="10" t="s">
        <v>67</v>
      </c>
      <c r="C1040" s="6">
        <v>150</v>
      </c>
      <c r="D1040" s="10" t="s">
        <v>63</v>
      </c>
      <c r="E1040" s="10">
        <v>150</v>
      </c>
      <c r="F1040" s="10"/>
      <c r="G1040" s="10"/>
      <c r="H1040" s="10">
        <v>1.5</v>
      </c>
      <c r="I1040" s="10" t="s">
        <v>62</v>
      </c>
      <c r="J1040" s="10">
        <v>600</v>
      </c>
      <c r="K1040" s="10">
        <v>750</v>
      </c>
      <c r="L1040" s="10">
        <v>900</v>
      </c>
      <c r="M1040" s="19">
        <v>28.7</v>
      </c>
    </row>
    <row r="1041" spans="1:13" x14ac:dyDescent="0.25">
      <c r="A1041" t="str">
        <f t="shared" si="18"/>
        <v>LHT,150,X,1.5,600,900,600</v>
      </c>
      <c r="B1041" s="10" t="s">
        <v>67</v>
      </c>
      <c r="C1041" s="6">
        <v>150</v>
      </c>
      <c r="D1041" s="10" t="s">
        <v>63</v>
      </c>
      <c r="E1041" s="10">
        <v>150</v>
      </c>
      <c r="F1041" s="10"/>
      <c r="G1041" s="10"/>
      <c r="H1041" s="10">
        <v>1.5</v>
      </c>
      <c r="I1041" s="10" t="s">
        <v>62</v>
      </c>
      <c r="J1041" s="10">
        <v>600</v>
      </c>
      <c r="K1041" s="10">
        <v>900</v>
      </c>
      <c r="L1041" s="10">
        <v>600</v>
      </c>
      <c r="M1041" s="19">
        <v>20.2</v>
      </c>
    </row>
    <row r="1042" spans="1:13" x14ac:dyDescent="0.25">
      <c r="A1042" t="str">
        <f t="shared" si="18"/>
        <v>LHT,150,X,1.5,600,900,900</v>
      </c>
      <c r="B1042" s="10" t="s">
        <v>67</v>
      </c>
      <c r="C1042" s="6">
        <v>150</v>
      </c>
      <c r="D1042" s="10" t="s">
        <v>63</v>
      </c>
      <c r="E1042" s="10">
        <v>150</v>
      </c>
      <c r="F1042" s="10"/>
      <c r="G1042" s="10"/>
      <c r="H1042" s="10">
        <v>1.5</v>
      </c>
      <c r="I1042" s="10" t="s">
        <v>62</v>
      </c>
      <c r="J1042" s="10">
        <v>600</v>
      </c>
      <c r="K1042" s="10">
        <v>900</v>
      </c>
      <c r="L1042" s="10">
        <v>900</v>
      </c>
      <c r="M1042" s="19">
        <v>29.7</v>
      </c>
    </row>
    <row r="1043" spans="1:13" x14ac:dyDescent="0.25">
      <c r="A1043" t="str">
        <f t="shared" si="18"/>
        <v>LHT,150,X,1.5,750,150,600</v>
      </c>
      <c r="B1043" s="10" t="s">
        <v>67</v>
      </c>
      <c r="C1043" s="6">
        <v>150</v>
      </c>
      <c r="D1043" s="10" t="s">
        <v>63</v>
      </c>
      <c r="E1043" s="10">
        <v>150</v>
      </c>
      <c r="F1043" s="10"/>
      <c r="G1043" s="10"/>
      <c r="H1043" s="10">
        <v>1.5</v>
      </c>
      <c r="I1043" s="10" t="s">
        <v>62</v>
      </c>
      <c r="J1043" s="10">
        <v>750</v>
      </c>
      <c r="K1043" s="10">
        <v>150</v>
      </c>
      <c r="L1043" s="10">
        <v>600</v>
      </c>
      <c r="M1043" s="19">
        <v>15.6</v>
      </c>
    </row>
    <row r="1044" spans="1:13" x14ac:dyDescent="0.25">
      <c r="A1044" t="str">
        <f t="shared" si="18"/>
        <v>LHT,150,X,1.5,750,150,900</v>
      </c>
      <c r="B1044" s="10" t="s">
        <v>67</v>
      </c>
      <c r="C1044" s="6">
        <v>150</v>
      </c>
      <c r="D1044" s="10" t="s">
        <v>63</v>
      </c>
      <c r="E1044" s="10">
        <v>150</v>
      </c>
      <c r="F1044" s="10"/>
      <c r="G1044" s="10"/>
      <c r="H1044" s="10">
        <v>1.5</v>
      </c>
      <c r="I1044" s="10" t="s">
        <v>62</v>
      </c>
      <c r="J1044" s="10">
        <v>750</v>
      </c>
      <c r="K1044" s="10">
        <v>150</v>
      </c>
      <c r="L1044" s="10">
        <v>900</v>
      </c>
      <c r="M1044" s="19">
        <v>24.5</v>
      </c>
    </row>
    <row r="1045" spans="1:13" x14ac:dyDescent="0.25">
      <c r="A1045" t="str">
        <f t="shared" si="18"/>
        <v>LHT,150,X,1.5,750,300,600</v>
      </c>
      <c r="B1045" s="10" t="s">
        <v>67</v>
      </c>
      <c r="C1045" s="6">
        <v>150</v>
      </c>
      <c r="D1045" s="10" t="s">
        <v>63</v>
      </c>
      <c r="E1045" s="10">
        <v>150</v>
      </c>
      <c r="F1045" s="10"/>
      <c r="G1045" s="10"/>
      <c r="H1045" s="10">
        <v>1.5</v>
      </c>
      <c r="I1045" s="10" t="s">
        <v>62</v>
      </c>
      <c r="J1045" s="10">
        <v>750</v>
      </c>
      <c r="K1045" s="10">
        <v>300</v>
      </c>
      <c r="L1045" s="10">
        <v>600</v>
      </c>
      <c r="M1045" s="19">
        <v>16.399999999999999</v>
      </c>
    </row>
    <row r="1046" spans="1:13" x14ac:dyDescent="0.25">
      <c r="A1046" t="str">
        <f t="shared" si="18"/>
        <v>LHT,150,X,1.5,750,300,900</v>
      </c>
      <c r="B1046" s="10" t="s">
        <v>67</v>
      </c>
      <c r="C1046" s="6">
        <v>150</v>
      </c>
      <c r="D1046" s="10" t="s">
        <v>63</v>
      </c>
      <c r="E1046" s="10">
        <v>150</v>
      </c>
      <c r="F1046" s="10"/>
      <c r="G1046" s="10"/>
      <c r="H1046" s="10">
        <v>1.5</v>
      </c>
      <c r="I1046" s="10" t="s">
        <v>62</v>
      </c>
      <c r="J1046" s="10">
        <v>750</v>
      </c>
      <c r="K1046" s="10">
        <v>300</v>
      </c>
      <c r="L1046" s="10">
        <v>900</v>
      </c>
      <c r="M1046" s="19">
        <v>25.5</v>
      </c>
    </row>
    <row r="1047" spans="1:13" x14ac:dyDescent="0.25">
      <c r="A1047" t="str">
        <f t="shared" si="18"/>
        <v>LHT,150,X,1.5,750,450,600</v>
      </c>
      <c r="B1047" s="10" t="s">
        <v>67</v>
      </c>
      <c r="C1047" s="6">
        <v>150</v>
      </c>
      <c r="D1047" s="10" t="s">
        <v>63</v>
      </c>
      <c r="E1047" s="10">
        <v>150</v>
      </c>
      <c r="F1047" s="10"/>
      <c r="G1047" s="10"/>
      <c r="H1047" s="10">
        <v>1.5</v>
      </c>
      <c r="I1047" s="10" t="s">
        <v>62</v>
      </c>
      <c r="J1047" s="10">
        <v>750</v>
      </c>
      <c r="K1047" s="10">
        <v>450</v>
      </c>
      <c r="L1047" s="10">
        <v>600</v>
      </c>
      <c r="M1047" s="19">
        <v>18.100000000000001</v>
      </c>
    </row>
    <row r="1048" spans="1:13" x14ac:dyDescent="0.25">
      <c r="A1048" t="str">
        <f t="shared" si="18"/>
        <v>LHT,150,X,1.5,750,450,900</v>
      </c>
      <c r="B1048" s="10" t="s">
        <v>67</v>
      </c>
      <c r="C1048" s="6">
        <v>150</v>
      </c>
      <c r="D1048" s="10" t="s">
        <v>63</v>
      </c>
      <c r="E1048" s="10">
        <v>150</v>
      </c>
      <c r="F1048" s="10"/>
      <c r="G1048" s="10"/>
      <c r="H1048" s="10">
        <v>1.5</v>
      </c>
      <c r="I1048" s="10" t="s">
        <v>62</v>
      </c>
      <c r="J1048" s="10">
        <v>750</v>
      </c>
      <c r="K1048" s="10">
        <v>450</v>
      </c>
      <c r="L1048" s="10">
        <v>900</v>
      </c>
      <c r="M1048" s="19">
        <v>27.3</v>
      </c>
    </row>
    <row r="1049" spans="1:13" x14ac:dyDescent="0.25">
      <c r="A1049" t="str">
        <f t="shared" si="18"/>
        <v>LHT,150,X,1.5,750,600,600</v>
      </c>
      <c r="B1049" s="10" t="s">
        <v>67</v>
      </c>
      <c r="C1049" s="6">
        <v>150</v>
      </c>
      <c r="D1049" s="10" t="s">
        <v>63</v>
      </c>
      <c r="E1049" s="10">
        <v>150</v>
      </c>
      <c r="F1049" s="10"/>
      <c r="G1049" s="10"/>
      <c r="H1049" s="10">
        <v>1.5</v>
      </c>
      <c r="I1049" s="10" t="s">
        <v>62</v>
      </c>
      <c r="J1049" s="10">
        <v>750</v>
      </c>
      <c r="K1049" s="10">
        <v>600</v>
      </c>
      <c r="L1049" s="10">
        <v>600</v>
      </c>
      <c r="M1049" s="19">
        <v>18.899999999999999</v>
      </c>
    </row>
    <row r="1050" spans="1:13" x14ac:dyDescent="0.25">
      <c r="A1050" t="str">
        <f t="shared" si="18"/>
        <v>LHT,150,X,1.5,750,600,900</v>
      </c>
      <c r="B1050" s="10" t="s">
        <v>67</v>
      </c>
      <c r="C1050" s="6">
        <v>150</v>
      </c>
      <c r="D1050" s="10" t="s">
        <v>63</v>
      </c>
      <c r="E1050" s="10">
        <v>150</v>
      </c>
      <c r="F1050" s="10"/>
      <c r="G1050" s="10"/>
      <c r="H1050" s="10">
        <v>1.5</v>
      </c>
      <c r="I1050" s="10" t="s">
        <v>62</v>
      </c>
      <c r="J1050" s="10">
        <v>750</v>
      </c>
      <c r="K1050" s="10">
        <v>600</v>
      </c>
      <c r="L1050" s="10">
        <v>900</v>
      </c>
      <c r="M1050" s="19">
        <v>28.3</v>
      </c>
    </row>
    <row r="1051" spans="1:13" x14ac:dyDescent="0.25">
      <c r="A1051" t="str">
        <f t="shared" si="18"/>
        <v>LHT,150,X,1.5,750,750,600</v>
      </c>
      <c r="B1051" s="10" t="s">
        <v>67</v>
      </c>
      <c r="C1051" s="6">
        <v>150</v>
      </c>
      <c r="D1051" s="10" t="s">
        <v>63</v>
      </c>
      <c r="E1051" s="10">
        <v>150</v>
      </c>
      <c r="F1051" s="10"/>
      <c r="G1051" s="10"/>
      <c r="H1051" s="10">
        <v>1.5</v>
      </c>
      <c r="I1051" s="10" t="s">
        <v>62</v>
      </c>
      <c r="J1051" s="10">
        <v>750</v>
      </c>
      <c r="K1051" s="10">
        <v>750</v>
      </c>
      <c r="L1051" s="10">
        <v>600</v>
      </c>
      <c r="M1051" s="19">
        <v>20.5</v>
      </c>
    </row>
    <row r="1052" spans="1:13" x14ac:dyDescent="0.25">
      <c r="A1052" t="str">
        <f t="shared" si="18"/>
        <v>LHT,150,X,1.5,750,750,900</v>
      </c>
      <c r="B1052" s="10" t="s">
        <v>67</v>
      </c>
      <c r="C1052" s="6">
        <v>150</v>
      </c>
      <c r="D1052" s="10" t="s">
        <v>63</v>
      </c>
      <c r="E1052" s="10">
        <v>150</v>
      </c>
      <c r="F1052" s="10"/>
      <c r="G1052" s="10"/>
      <c r="H1052" s="10">
        <v>1.5</v>
      </c>
      <c r="I1052" s="10" t="s">
        <v>62</v>
      </c>
      <c r="J1052" s="10">
        <v>750</v>
      </c>
      <c r="K1052" s="10">
        <v>750</v>
      </c>
      <c r="L1052" s="10">
        <v>900</v>
      </c>
      <c r="M1052" s="19">
        <v>30.2</v>
      </c>
    </row>
    <row r="1053" spans="1:13" x14ac:dyDescent="0.25">
      <c r="A1053" t="str">
        <f t="shared" si="18"/>
        <v>LHT,150,X,1.5,750,900,600</v>
      </c>
      <c r="B1053" s="10" t="s">
        <v>67</v>
      </c>
      <c r="C1053" s="6">
        <v>150</v>
      </c>
      <c r="D1053" s="10" t="s">
        <v>63</v>
      </c>
      <c r="E1053" s="10">
        <v>150</v>
      </c>
      <c r="F1053" s="10"/>
      <c r="G1053" s="10"/>
      <c r="H1053" s="10">
        <v>1.5</v>
      </c>
      <c r="I1053" s="10" t="s">
        <v>62</v>
      </c>
      <c r="J1053" s="10">
        <v>750</v>
      </c>
      <c r="K1053" s="10">
        <v>900</v>
      </c>
      <c r="L1053" s="10">
        <v>600</v>
      </c>
      <c r="M1053" s="19">
        <v>21.4</v>
      </c>
    </row>
    <row r="1054" spans="1:13" x14ac:dyDescent="0.25">
      <c r="A1054" t="str">
        <f t="shared" si="18"/>
        <v>LHT,150,X,1.5,750,900,900</v>
      </c>
      <c r="B1054" s="10" t="s">
        <v>67</v>
      </c>
      <c r="C1054" s="6">
        <v>150</v>
      </c>
      <c r="D1054" s="10" t="s">
        <v>63</v>
      </c>
      <c r="E1054" s="10">
        <v>150</v>
      </c>
      <c r="F1054" s="10"/>
      <c r="G1054" s="10"/>
      <c r="H1054" s="10">
        <v>1.5</v>
      </c>
      <c r="I1054" s="10" t="s">
        <v>62</v>
      </c>
      <c r="J1054" s="10">
        <v>750</v>
      </c>
      <c r="K1054" s="10">
        <v>900</v>
      </c>
      <c r="L1054" s="10">
        <v>900</v>
      </c>
      <c r="M1054" s="19">
        <v>31.1</v>
      </c>
    </row>
    <row r="1055" spans="1:13" x14ac:dyDescent="0.25">
      <c r="A1055" t="str">
        <f t="shared" si="18"/>
        <v>LHT,150,X,1.5,900,150,600</v>
      </c>
      <c r="B1055" s="10" t="s">
        <v>67</v>
      </c>
      <c r="C1055" s="6">
        <v>150</v>
      </c>
      <c r="D1055" s="10" t="s">
        <v>63</v>
      </c>
      <c r="E1055" s="10">
        <v>150</v>
      </c>
      <c r="F1055" s="10"/>
      <c r="G1055" s="10"/>
      <c r="H1055" s="10">
        <v>1.5</v>
      </c>
      <c r="I1055" s="10" t="s">
        <v>62</v>
      </c>
      <c r="J1055" s="10">
        <v>900</v>
      </c>
      <c r="K1055" s="10">
        <v>150</v>
      </c>
      <c r="L1055" s="10">
        <v>600</v>
      </c>
      <c r="M1055" s="19">
        <v>16.399999999999999</v>
      </c>
    </row>
    <row r="1056" spans="1:13" x14ac:dyDescent="0.25">
      <c r="A1056" t="str">
        <f t="shared" si="18"/>
        <v>LHT,150,X,1.5,900,150,900</v>
      </c>
      <c r="B1056" s="10" t="s">
        <v>67</v>
      </c>
      <c r="C1056" s="6">
        <v>150</v>
      </c>
      <c r="D1056" s="10" t="s">
        <v>63</v>
      </c>
      <c r="E1056" s="10">
        <v>150</v>
      </c>
      <c r="F1056" s="10"/>
      <c r="G1056" s="10"/>
      <c r="H1056" s="10">
        <v>1.5</v>
      </c>
      <c r="I1056" s="10" t="s">
        <v>62</v>
      </c>
      <c r="J1056" s="10">
        <v>900</v>
      </c>
      <c r="K1056" s="10">
        <v>150</v>
      </c>
      <c r="L1056" s="10">
        <v>900</v>
      </c>
      <c r="M1056" s="19">
        <v>18.399999999999999</v>
      </c>
    </row>
    <row r="1057" spans="1:18" x14ac:dyDescent="0.25">
      <c r="A1057" t="str">
        <f t="shared" si="18"/>
        <v>LHT,150,X,1.5,900,300,600</v>
      </c>
      <c r="B1057" s="10" t="s">
        <v>67</v>
      </c>
      <c r="C1057" s="6">
        <v>150</v>
      </c>
      <c r="D1057" s="10" t="s">
        <v>63</v>
      </c>
      <c r="E1057" s="10">
        <v>150</v>
      </c>
      <c r="F1057" s="10"/>
      <c r="G1057" s="10"/>
      <c r="H1057" s="10">
        <v>1.5</v>
      </c>
      <c r="I1057" s="10" t="s">
        <v>62</v>
      </c>
      <c r="J1057" s="10">
        <v>900</v>
      </c>
      <c r="K1057" s="10">
        <v>300</v>
      </c>
      <c r="L1057" s="10">
        <v>600</v>
      </c>
      <c r="M1057" s="19">
        <v>17.2</v>
      </c>
    </row>
    <row r="1058" spans="1:18" x14ac:dyDescent="0.25">
      <c r="A1058" t="str">
        <f t="shared" si="18"/>
        <v>LHT,150,X,1.5,900,300,900</v>
      </c>
      <c r="B1058" s="10" t="s">
        <v>67</v>
      </c>
      <c r="C1058" s="6">
        <v>150</v>
      </c>
      <c r="D1058" s="10" t="s">
        <v>63</v>
      </c>
      <c r="E1058" s="10">
        <v>150</v>
      </c>
      <c r="F1058" s="10"/>
      <c r="G1058" s="10"/>
      <c r="H1058" s="10">
        <v>1.5</v>
      </c>
      <c r="I1058" s="10" t="s">
        <v>62</v>
      </c>
      <c r="J1058" s="10">
        <v>900</v>
      </c>
      <c r="K1058" s="10">
        <v>300</v>
      </c>
      <c r="L1058" s="10">
        <v>900</v>
      </c>
      <c r="M1058" s="19">
        <v>19.3</v>
      </c>
    </row>
    <row r="1059" spans="1:18" x14ac:dyDescent="0.25">
      <c r="A1059" t="str">
        <f t="shared" si="18"/>
        <v>LHT,150,X,1.5,900,450,600</v>
      </c>
      <c r="B1059" s="10" t="s">
        <v>67</v>
      </c>
      <c r="C1059" s="6">
        <v>150</v>
      </c>
      <c r="D1059" s="10" t="s">
        <v>63</v>
      </c>
      <c r="E1059" s="10">
        <v>150</v>
      </c>
      <c r="F1059" s="10"/>
      <c r="G1059" s="10"/>
      <c r="H1059" s="10">
        <v>1.5</v>
      </c>
      <c r="I1059" s="10" t="s">
        <v>62</v>
      </c>
      <c r="J1059" s="10">
        <v>900</v>
      </c>
      <c r="K1059" s="10">
        <v>450</v>
      </c>
      <c r="L1059" s="10">
        <v>600</v>
      </c>
      <c r="M1059" s="19">
        <v>19.100000000000001</v>
      </c>
    </row>
    <row r="1060" spans="1:18" x14ac:dyDescent="0.25">
      <c r="A1060" t="str">
        <f t="shared" si="18"/>
        <v>LHT,150,X,1.5,900,450,900</v>
      </c>
      <c r="B1060" s="10" t="s">
        <v>67</v>
      </c>
      <c r="C1060" s="6">
        <v>150</v>
      </c>
      <c r="D1060" s="10" t="s">
        <v>63</v>
      </c>
      <c r="E1060" s="10">
        <v>150</v>
      </c>
      <c r="F1060" s="10"/>
      <c r="G1060" s="10"/>
      <c r="H1060" s="10">
        <v>1.5</v>
      </c>
      <c r="I1060" s="10" t="s">
        <v>62</v>
      </c>
      <c r="J1060" s="10">
        <v>900</v>
      </c>
      <c r="K1060" s="10">
        <v>450</v>
      </c>
      <c r="L1060" s="10">
        <v>900</v>
      </c>
      <c r="M1060" s="19">
        <v>21.4</v>
      </c>
    </row>
    <row r="1061" spans="1:18" x14ac:dyDescent="0.25">
      <c r="A1061" t="str">
        <f t="shared" si="18"/>
        <v>LHT,150,X,1.5,900,600,600</v>
      </c>
      <c r="B1061" s="10" t="s">
        <v>67</v>
      </c>
      <c r="C1061" s="6">
        <v>150</v>
      </c>
      <c r="D1061" s="10" t="s">
        <v>63</v>
      </c>
      <c r="E1061" s="10">
        <v>150</v>
      </c>
      <c r="F1061" s="10"/>
      <c r="G1061" s="10"/>
      <c r="H1061" s="10">
        <v>1.5</v>
      </c>
      <c r="I1061" s="10" t="s">
        <v>62</v>
      </c>
      <c r="J1061" s="10">
        <v>900</v>
      </c>
      <c r="K1061" s="10">
        <v>600</v>
      </c>
      <c r="L1061" s="10">
        <v>600</v>
      </c>
      <c r="M1061" s="19">
        <v>19.899999999999999</v>
      </c>
    </row>
    <row r="1062" spans="1:18" x14ac:dyDescent="0.25">
      <c r="A1062" t="str">
        <f t="shared" si="18"/>
        <v>LHT,150,X,1.5,900,600,900</v>
      </c>
      <c r="B1062" s="10" t="s">
        <v>67</v>
      </c>
      <c r="C1062" s="6">
        <v>150</v>
      </c>
      <c r="D1062" s="10" t="s">
        <v>63</v>
      </c>
      <c r="E1062" s="10">
        <v>150</v>
      </c>
      <c r="F1062" s="10"/>
      <c r="G1062" s="10"/>
      <c r="H1062" s="10">
        <v>1.5</v>
      </c>
      <c r="I1062" s="10" t="s">
        <v>62</v>
      </c>
      <c r="J1062" s="10">
        <v>900</v>
      </c>
      <c r="K1062" s="10">
        <v>600</v>
      </c>
      <c r="L1062" s="10">
        <v>900</v>
      </c>
      <c r="M1062" s="19">
        <v>22.3</v>
      </c>
    </row>
    <row r="1063" spans="1:18" x14ac:dyDescent="0.25">
      <c r="A1063" t="str">
        <f t="shared" si="18"/>
        <v>LHT,150,X,1.5,900,750,600</v>
      </c>
      <c r="B1063" s="10" t="s">
        <v>67</v>
      </c>
      <c r="C1063" s="6">
        <v>150</v>
      </c>
      <c r="D1063" s="10" t="s">
        <v>63</v>
      </c>
      <c r="E1063" s="10">
        <v>150</v>
      </c>
      <c r="F1063" s="10"/>
      <c r="G1063" s="10"/>
      <c r="H1063" s="10">
        <v>1.5</v>
      </c>
      <c r="I1063" s="10" t="s">
        <v>62</v>
      </c>
      <c r="J1063" s="10">
        <v>900</v>
      </c>
      <c r="K1063" s="10">
        <v>750</v>
      </c>
      <c r="L1063" s="10">
        <v>600</v>
      </c>
      <c r="M1063" s="19">
        <v>21.7</v>
      </c>
    </row>
    <row r="1064" spans="1:18" x14ac:dyDescent="0.25">
      <c r="A1064" t="str">
        <f t="shared" si="18"/>
        <v>LHT,150,X,1.5,900,750,900</v>
      </c>
      <c r="B1064" s="10" t="s">
        <v>67</v>
      </c>
      <c r="C1064" s="6">
        <v>150</v>
      </c>
      <c r="D1064" s="10" t="s">
        <v>63</v>
      </c>
      <c r="E1064" s="10">
        <v>150</v>
      </c>
      <c r="F1064" s="10"/>
      <c r="G1064" s="10"/>
      <c r="H1064" s="10">
        <v>1.5</v>
      </c>
      <c r="I1064" s="10" t="s">
        <v>62</v>
      </c>
      <c r="J1064" s="10">
        <v>900</v>
      </c>
      <c r="K1064" s="10">
        <v>750</v>
      </c>
      <c r="L1064" s="10">
        <v>900</v>
      </c>
      <c r="M1064" s="19">
        <v>24.3</v>
      </c>
    </row>
    <row r="1065" spans="1:18" x14ac:dyDescent="0.25">
      <c r="A1065" t="str">
        <f t="shared" si="18"/>
        <v>LHT,150,X,1.5,900,900,600</v>
      </c>
      <c r="B1065" s="10" t="s">
        <v>67</v>
      </c>
      <c r="C1065" s="6">
        <v>150</v>
      </c>
      <c r="D1065" s="10" t="s">
        <v>63</v>
      </c>
      <c r="E1065" s="10">
        <v>150</v>
      </c>
      <c r="F1065" s="10"/>
      <c r="G1065" s="10"/>
      <c r="H1065" s="10">
        <v>1.5</v>
      </c>
      <c r="I1065" s="10" t="s">
        <v>62</v>
      </c>
      <c r="J1065" s="10">
        <v>900</v>
      </c>
      <c r="K1065" s="10">
        <v>900</v>
      </c>
      <c r="L1065" s="10">
        <v>600</v>
      </c>
      <c r="M1065" s="19">
        <v>22.5</v>
      </c>
    </row>
    <row r="1066" spans="1:18" x14ac:dyDescent="0.25">
      <c r="A1066" t="str">
        <f t="shared" si="18"/>
        <v>LHT,150,X,1.5,900,900,900</v>
      </c>
      <c r="B1066" s="10" t="s">
        <v>67</v>
      </c>
      <c r="C1066" s="6">
        <v>150</v>
      </c>
      <c r="D1066" s="10" t="s">
        <v>63</v>
      </c>
      <c r="E1066" s="10">
        <v>150</v>
      </c>
      <c r="F1066" s="10"/>
      <c r="G1066" s="10"/>
      <c r="H1066" s="10">
        <v>1.5</v>
      </c>
      <c r="I1066" s="10" t="s">
        <v>62</v>
      </c>
      <c r="J1066" s="10">
        <v>900</v>
      </c>
      <c r="K1066" s="10">
        <v>900</v>
      </c>
      <c r="L1066" s="10">
        <v>900</v>
      </c>
      <c r="M1066" s="19">
        <v>25.2</v>
      </c>
    </row>
    <row r="1067" spans="1:18" x14ac:dyDescent="0.25">
      <c r="A1067" t="str">
        <f t="shared" si="18"/>
        <v>LHX,100,X,1.5,150,150,600</v>
      </c>
      <c r="B1067" s="10" t="s">
        <v>68</v>
      </c>
      <c r="C1067" s="10">
        <v>100</v>
      </c>
      <c r="D1067" s="10" t="s">
        <v>63</v>
      </c>
      <c r="E1067" s="10">
        <v>150</v>
      </c>
      <c r="F1067" s="10"/>
      <c r="G1067" s="10"/>
      <c r="H1067" s="10">
        <v>1.5</v>
      </c>
      <c r="I1067" s="10" t="s">
        <v>62</v>
      </c>
      <c r="J1067" s="10">
        <v>150</v>
      </c>
      <c r="K1067" s="10">
        <v>150</v>
      </c>
      <c r="L1067" s="10">
        <v>600</v>
      </c>
      <c r="M1067" s="19">
        <v>14.9</v>
      </c>
      <c r="R1067" t="s">
        <v>73</v>
      </c>
    </row>
    <row r="1068" spans="1:18" x14ac:dyDescent="0.25">
      <c r="A1068" t="str">
        <f t="shared" si="18"/>
        <v>LHX,100,X,1.5,150,150,900</v>
      </c>
      <c r="B1068" s="10" t="s">
        <v>68</v>
      </c>
      <c r="C1068" s="10">
        <v>100</v>
      </c>
      <c r="D1068" s="10" t="s">
        <v>63</v>
      </c>
      <c r="E1068" s="10">
        <v>150</v>
      </c>
      <c r="F1068" s="10"/>
      <c r="G1068" s="10"/>
      <c r="H1068" s="10">
        <v>1.5</v>
      </c>
      <c r="I1068" s="10" t="s">
        <v>62</v>
      </c>
      <c r="J1068" s="10">
        <v>150</v>
      </c>
      <c r="K1068" s="10">
        <v>150</v>
      </c>
      <c r="L1068" s="10">
        <v>900</v>
      </c>
      <c r="M1068" s="19">
        <v>25.8</v>
      </c>
    </row>
    <row r="1069" spans="1:18" x14ac:dyDescent="0.25">
      <c r="A1069" t="str">
        <f t="shared" si="18"/>
        <v>LHX,100,X,1.5,300,300,600</v>
      </c>
      <c r="B1069" s="10" t="s">
        <v>68</v>
      </c>
      <c r="C1069" s="10">
        <v>100</v>
      </c>
      <c r="D1069" s="10" t="s">
        <v>63</v>
      </c>
      <c r="E1069" s="10">
        <v>150</v>
      </c>
      <c r="F1069" s="10"/>
      <c r="G1069" s="10"/>
      <c r="H1069" s="10">
        <v>1.5</v>
      </c>
      <c r="I1069" s="10" t="s">
        <v>62</v>
      </c>
      <c r="J1069" s="10">
        <v>300</v>
      </c>
      <c r="K1069" s="10">
        <v>300</v>
      </c>
      <c r="L1069" s="10">
        <v>600</v>
      </c>
      <c r="M1069" s="19">
        <v>16.5</v>
      </c>
    </row>
    <row r="1070" spans="1:18" x14ac:dyDescent="0.25">
      <c r="A1070" t="str">
        <f t="shared" si="18"/>
        <v>LHX,100,X,1.5,300,300,900</v>
      </c>
      <c r="B1070" s="10" t="s">
        <v>68</v>
      </c>
      <c r="C1070" s="10">
        <v>100</v>
      </c>
      <c r="D1070" s="10" t="s">
        <v>63</v>
      </c>
      <c r="E1070" s="10">
        <v>150</v>
      </c>
      <c r="F1070" s="10"/>
      <c r="G1070" s="10"/>
      <c r="H1070" s="10">
        <v>1.5</v>
      </c>
      <c r="I1070" s="10" t="s">
        <v>62</v>
      </c>
      <c r="J1070" s="10">
        <v>300</v>
      </c>
      <c r="K1070" s="10">
        <v>300</v>
      </c>
      <c r="L1070" s="10">
        <v>900</v>
      </c>
      <c r="M1070" s="19">
        <v>28.2</v>
      </c>
    </row>
    <row r="1071" spans="1:18" x14ac:dyDescent="0.25">
      <c r="A1071" t="str">
        <f t="shared" si="18"/>
        <v>LHX,100,X,1.5,450,450,600</v>
      </c>
      <c r="B1071" s="10" t="s">
        <v>68</v>
      </c>
      <c r="C1071" s="10">
        <v>100</v>
      </c>
      <c r="D1071" s="10" t="s">
        <v>63</v>
      </c>
      <c r="E1071" s="10">
        <v>150</v>
      </c>
      <c r="F1071" s="10"/>
      <c r="G1071" s="10"/>
      <c r="H1071" s="10">
        <v>1.5</v>
      </c>
      <c r="I1071" s="10" t="s">
        <v>62</v>
      </c>
      <c r="J1071" s="10">
        <v>450</v>
      </c>
      <c r="K1071" s="10">
        <v>450</v>
      </c>
      <c r="L1071" s="10">
        <v>600</v>
      </c>
      <c r="M1071" s="19">
        <v>18.8</v>
      </c>
    </row>
    <row r="1072" spans="1:18" x14ac:dyDescent="0.25">
      <c r="A1072" t="str">
        <f t="shared" si="18"/>
        <v>LHX,100,X,1.5,450,450,900</v>
      </c>
      <c r="B1072" s="10" t="s">
        <v>68</v>
      </c>
      <c r="C1072" s="10">
        <v>100</v>
      </c>
      <c r="D1072" s="10" t="s">
        <v>63</v>
      </c>
      <c r="E1072" s="10">
        <v>150</v>
      </c>
      <c r="F1072" s="10"/>
      <c r="G1072" s="10"/>
      <c r="H1072" s="10">
        <v>1.5</v>
      </c>
      <c r="I1072" s="10" t="s">
        <v>62</v>
      </c>
      <c r="J1072" s="10">
        <v>450</v>
      </c>
      <c r="K1072" s="10">
        <v>450</v>
      </c>
      <c r="L1072" s="10">
        <v>900</v>
      </c>
      <c r="M1072" s="19">
        <v>31.2</v>
      </c>
    </row>
    <row r="1073" spans="1:13" x14ac:dyDescent="0.25">
      <c r="A1073" t="str">
        <f t="shared" si="18"/>
        <v>LHX,100,X,1.5,600,600,600</v>
      </c>
      <c r="B1073" s="10" t="s">
        <v>68</v>
      </c>
      <c r="C1073" s="10">
        <v>100</v>
      </c>
      <c r="D1073" s="10" t="s">
        <v>63</v>
      </c>
      <c r="E1073" s="10">
        <v>150</v>
      </c>
      <c r="F1073" s="10"/>
      <c r="G1073" s="10"/>
      <c r="H1073" s="10">
        <v>1.5</v>
      </c>
      <c r="I1073" s="10" t="s">
        <v>62</v>
      </c>
      <c r="J1073" s="10">
        <v>600</v>
      </c>
      <c r="K1073" s="10">
        <v>600</v>
      </c>
      <c r="L1073" s="10">
        <v>600</v>
      </c>
      <c r="M1073" s="19">
        <v>20.8</v>
      </c>
    </row>
    <row r="1074" spans="1:13" x14ac:dyDescent="0.25">
      <c r="A1074" t="str">
        <f t="shared" si="18"/>
        <v>LHX,100,X,1.5,600,600,900</v>
      </c>
      <c r="B1074" s="10" t="s">
        <v>68</v>
      </c>
      <c r="C1074" s="10">
        <v>100</v>
      </c>
      <c r="D1074" s="10" t="s">
        <v>63</v>
      </c>
      <c r="E1074" s="10">
        <v>150</v>
      </c>
      <c r="F1074" s="10"/>
      <c r="G1074" s="10"/>
      <c r="H1074" s="10">
        <v>1.5</v>
      </c>
      <c r="I1074" s="10" t="s">
        <v>62</v>
      </c>
      <c r="J1074" s="10">
        <v>600</v>
      </c>
      <c r="K1074" s="10">
        <v>600</v>
      </c>
      <c r="L1074" s="10">
        <v>900</v>
      </c>
      <c r="M1074" s="19">
        <v>33.9</v>
      </c>
    </row>
    <row r="1075" spans="1:13" x14ac:dyDescent="0.25">
      <c r="A1075" t="str">
        <f t="shared" si="18"/>
        <v>LHX,100,X,1.5,750,750,600</v>
      </c>
      <c r="B1075" s="10" t="s">
        <v>68</v>
      </c>
      <c r="C1075" s="10">
        <v>100</v>
      </c>
      <c r="D1075" s="10" t="s">
        <v>63</v>
      </c>
      <c r="E1075" s="10">
        <v>150</v>
      </c>
      <c r="F1075" s="10"/>
      <c r="G1075" s="10"/>
      <c r="H1075" s="10">
        <v>1.5</v>
      </c>
      <c r="I1075" s="10" t="s">
        <v>62</v>
      </c>
      <c r="J1075" s="10">
        <v>750</v>
      </c>
      <c r="K1075" s="10">
        <v>750</v>
      </c>
      <c r="L1075" s="10">
        <v>600</v>
      </c>
      <c r="M1075" s="19">
        <v>23.6</v>
      </c>
    </row>
    <row r="1076" spans="1:13" x14ac:dyDescent="0.25">
      <c r="A1076" t="str">
        <f t="shared" si="18"/>
        <v>LHX,100,X,1.5,750,750,900</v>
      </c>
      <c r="B1076" s="10" t="s">
        <v>68</v>
      </c>
      <c r="C1076" s="10">
        <v>100</v>
      </c>
      <c r="D1076" s="10" t="s">
        <v>63</v>
      </c>
      <c r="E1076" s="10">
        <v>150</v>
      </c>
      <c r="F1076" s="10"/>
      <c r="G1076" s="10"/>
      <c r="H1076" s="10">
        <v>1.5</v>
      </c>
      <c r="I1076" s="10" t="s">
        <v>62</v>
      </c>
      <c r="J1076" s="10">
        <v>750</v>
      </c>
      <c r="K1076" s="10">
        <v>750</v>
      </c>
      <c r="L1076" s="10">
        <v>900</v>
      </c>
      <c r="M1076" s="19">
        <v>37.299999999999997</v>
      </c>
    </row>
    <row r="1077" spans="1:13" x14ac:dyDescent="0.25">
      <c r="A1077" t="str">
        <f t="shared" si="18"/>
        <v>LHX,100,X,1.5,900,900,600</v>
      </c>
      <c r="B1077" s="10" t="s">
        <v>68</v>
      </c>
      <c r="C1077" s="10">
        <v>100</v>
      </c>
      <c r="D1077" s="10" t="s">
        <v>63</v>
      </c>
      <c r="E1077" s="10">
        <v>150</v>
      </c>
      <c r="F1077" s="10"/>
      <c r="G1077" s="10"/>
      <c r="H1077" s="10">
        <v>1.5</v>
      </c>
      <c r="I1077" s="10" t="s">
        <v>62</v>
      </c>
      <c r="J1077" s="10">
        <v>900</v>
      </c>
      <c r="K1077" s="10">
        <v>900</v>
      </c>
      <c r="L1077" s="10">
        <v>600</v>
      </c>
      <c r="M1077" s="19">
        <v>25.8</v>
      </c>
    </row>
    <row r="1078" spans="1:13" x14ac:dyDescent="0.25">
      <c r="A1078" t="str">
        <f t="shared" si="18"/>
        <v>LHX,100,X,1.5,900,900,900</v>
      </c>
      <c r="B1078" s="10" t="s">
        <v>68</v>
      </c>
      <c r="C1078" s="10">
        <v>100</v>
      </c>
      <c r="D1078" s="10" t="s">
        <v>63</v>
      </c>
      <c r="E1078" s="10">
        <v>150</v>
      </c>
      <c r="F1078" s="10"/>
      <c r="G1078" s="10"/>
      <c r="H1078" s="10">
        <v>1.5</v>
      </c>
      <c r="I1078" s="10" t="s">
        <v>62</v>
      </c>
      <c r="J1078" s="10">
        <v>900</v>
      </c>
      <c r="K1078" s="10">
        <v>900</v>
      </c>
      <c r="L1078" s="10">
        <v>900</v>
      </c>
      <c r="M1078" s="19">
        <v>40.1</v>
      </c>
    </row>
    <row r="1079" spans="1:13" x14ac:dyDescent="0.25">
      <c r="A1079" t="str">
        <f t="shared" si="18"/>
        <v>LHX,125,X,1.5,150,150,600</v>
      </c>
      <c r="B1079" s="10" t="s">
        <v>68</v>
      </c>
      <c r="C1079" s="10">
        <v>125</v>
      </c>
      <c r="D1079" s="10" t="s">
        <v>63</v>
      </c>
      <c r="E1079" s="10">
        <v>150</v>
      </c>
      <c r="F1079" s="10"/>
      <c r="G1079" s="10"/>
      <c r="H1079" s="10">
        <v>1.5</v>
      </c>
      <c r="I1079" s="10" t="s">
        <v>62</v>
      </c>
      <c r="J1079" s="10">
        <v>150</v>
      </c>
      <c r="K1079" s="10">
        <v>150</v>
      </c>
      <c r="L1079" s="10">
        <v>600</v>
      </c>
      <c r="M1079" s="19">
        <v>16.100000000000001</v>
      </c>
    </row>
    <row r="1080" spans="1:13" x14ac:dyDescent="0.25">
      <c r="A1080" t="str">
        <f t="shared" si="18"/>
        <v>LHX,125,X,1.5,150,150,900</v>
      </c>
      <c r="B1080" s="10" t="s">
        <v>68</v>
      </c>
      <c r="C1080" s="10">
        <v>125</v>
      </c>
      <c r="D1080" s="10" t="s">
        <v>63</v>
      </c>
      <c r="E1080" s="10">
        <v>150</v>
      </c>
      <c r="F1080" s="10"/>
      <c r="G1080" s="10"/>
      <c r="H1080" s="10">
        <v>1.5</v>
      </c>
      <c r="I1080" s="10" t="s">
        <v>62</v>
      </c>
      <c r="J1080" s="10">
        <v>150</v>
      </c>
      <c r="K1080" s="10">
        <v>150</v>
      </c>
      <c r="L1080" s="10">
        <v>900</v>
      </c>
      <c r="M1080" s="19">
        <v>27.5</v>
      </c>
    </row>
    <row r="1081" spans="1:13" x14ac:dyDescent="0.25">
      <c r="A1081" t="str">
        <f t="shared" si="18"/>
        <v>LHX,125,X,1.5,300,300,600</v>
      </c>
      <c r="B1081" s="10" t="s">
        <v>68</v>
      </c>
      <c r="C1081" s="10">
        <v>125</v>
      </c>
      <c r="D1081" s="10" t="s">
        <v>63</v>
      </c>
      <c r="E1081" s="10">
        <v>150</v>
      </c>
      <c r="F1081" s="10"/>
      <c r="G1081" s="10"/>
      <c r="H1081" s="10">
        <v>1.5</v>
      </c>
      <c r="I1081" s="10" t="s">
        <v>62</v>
      </c>
      <c r="J1081" s="10">
        <v>300</v>
      </c>
      <c r="K1081" s="10">
        <v>300</v>
      </c>
      <c r="L1081" s="10">
        <v>600</v>
      </c>
      <c r="M1081" s="19">
        <v>17.7</v>
      </c>
    </row>
    <row r="1082" spans="1:13" x14ac:dyDescent="0.25">
      <c r="A1082" t="str">
        <f t="shared" si="18"/>
        <v>LHX,125,X,1.5,300,300,900</v>
      </c>
      <c r="B1082" s="10" t="s">
        <v>68</v>
      </c>
      <c r="C1082" s="10">
        <v>125</v>
      </c>
      <c r="D1082" s="10" t="s">
        <v>63</v>
      </c>
      <c r="E1082" s="10">
        <v>150</v>
      </c>
      <c r="F1082" s="10"/>
      <c r="G1082" s="10"/>
      <c r="H1082" s="10">
        <v>1.5</v>
      </c>
      <c r="I1082" s="10" t="s">
        <v>62</v>
      </c>
      <c r="J1082" s="10">
        <v>300</v>
      </c>
      <c r="K1082" s="10">
        <v>300</v>
      </c>
      <c r="L1082" s="10">
        <v>900</v>
      </c>
      <c r="M1082" s="19">
        <v>30</v>
      </c>
    </row>
    <row r="1083" spans="1:13" x14ac:dyDescent="0.25">
      <c r="A1083" t="str">
        <f t="shared" si="18"/>
        <v>LHX,125,X,1.5,450,450,600</v>
      </c>
      <c r="B1083" s="10" t="s">
        <v>68</v>
      </c>
      <c r="C1083" s="10">
        <v>125</v>
      </c>
      <c r="D1083" s="10" t="s">
        <v>63</v>
      </c>
      <c r="E1083" s="10">
        <v>150</v>
      </c>
      <c r="F1083" s="10"/>
      <c r="G1083" s="10"/>
      <c r="H1083" s="10">
        <v>1.5</v>
      </c>
      <c r="I1083" s="10" t="s">
        <v>62</v>
      </c>
      <c r="J1083" s="10">
        <v>450</v>
      </c>
      <c r="K1083" s="10">
        <v>450</v>
      </c>
      <c r="L1083" s="10">
        <v>600</v>
      </c>
      <c r="M1083" s="19">
        <v>20</v>
      </c>
    </row>
    <row r="1084" spans="1:13" x14ac:dyDescent="0.25">
      <c r="A1084" t="str">
        <f t="shared" si="18"/>
        <v>LHX,125,X,1.5,450,450,900</v>
      </c>
      <c r="B1084" s="10" t="s">
        <v>68</v>
      </c>
      <c r="C1084" s="10">
        <v>125</v>
      </c>
      <c r="D1084" s="10" t="s">
        <v>63</v>
      </c>
      <c r="E1084" s="10">
        <v>150</v>
      </c>
      <c r="F1084" s="10"/>
      <c r="G1084" s="10"/>
      <c r="H1084" s="10">
        <v>1.5</v>
      </c>
      <c r="I1084" s="10" t="s">
        <v>62</v>
      </c>
      <c r="J1084" s="10">
        <v>450</v>
      </c>
      <c r="K1084" s="10">
        <v>450</v>
      </c>
      <c r="L1084" s="10">
        <v>900</v>
      </c>
      <c r="M1084" s="19">
        <v>33</v>
      </c>
    </row>
    <row r="1085" spans="1:13" x14ac:dyDescent="0.25">
      <c r="A1085" t="str">
        <f t="shared" si="18"/>
        <v>LHX,125,X,1.5,600,600,600</v>
      </c>
      <c r="B1085" s="10" t="s">
        <v>68</v>
      </c>
      <c r="C1085" s="10">
        <v>125</v>
      </c>
      <c r="D1085" s="10" t="s">
        <v>63</v>
      </c>
      <c r="E1085" s="10">
        <v>150</v>
      </c>
      <c r="F1085" s="10"/>
      <c r="G1085" s="10"/>
      <c r="H1085" s="10">
        <v>1.5</v>
      </c>
      <c r="I1085" s="10" t="s">
        <v>62</v>
      </c>
      <c r="J1085" s="10">
        <v>600</v>
      </c>
      <c r="K1085" s="10">
        <v>600</v>
      </c>
      <c r="L1085" s="10">
        <v>600</v>
      </c>
      <c r="M1085" s="19">
        <v>22</v>
      </c>
    </row>
    <row r="1086" spans="1:13" x14ac:dyDescent="0.25">
      <c r="A1086" t="str">
        <f t="shared" si="18"/>
        <v>LHX,125,X,1.5,600,600,900</v>
      </c>
      <c r="B1086" s="10" t="s">
        <v>68</v>
      </c>
      <c r="C1086" s="10">
        <v>125</v>
      </c>
      <c r="D1086" s="10" t="s">
        <v>63</v>
      </c>
      <c r="E1086" s="10">
        <v>150</v>
      </c>
      <c r="F1086" s="10"/>
      <c r="G1086" s="10"/>
      <c r="H1086" s="10">
        <v>1.5</v>
      </c>
      <c r="I1086" s="10" t="s">
        <v>62</v>
      </c>
      <c r="J1086" s="10">
        <v>600</v>
      </c>
      <c r="K1086" s="10">
        <v>600</v>
      </c>
      <c r="L1086" s="10">
        <v>900</v>
      </c>
      <c r="M1086" s="19">
        <v>35.6</v>
      </c>
    </row>
    <row r="1087" spans="1:13" x14ac:dyDescent="0.25">
      <c r="A1087" t="str">
        <f t="shared" si="18"/>
        <v>LHX,125,X,1.5,750,750,600</v>
      </c>
      <c r="B1087" s="10" t="s">
        <v>68</v>
      </c>
      <c r="C1087" s="10">
        <v>125</v>
      </c>
      <c r="D1087" s="10" t="s">
        <v>63</v>
      </c>
      <c r="E1087" s="10">
        <v>150</v>
      </c>
      <c r="F1087" s="10"/>
      <c r="G1087" s="10"/>
      <c r="H1087" s="10">
        <v>1.5</v>
      </c>
      <c r="I1087" s="10" t="s">
        <v>62</v>
      </c>
      <c r="J1087" s="10">
        <v>750</v>
      </c>
      <c r="K1087" s="10">
        <v>750</v>
      </c>
      <c r="L1087" s="10">
        <v>600</v>
      </c>
      <c r="M1087" s="19">
        <v>24.8</v>
      </c>
    </row>
    <row r="1088" spans="1:13" x14ac:dyDescent="0.25">
      <c r="A1088" t="str">
        <f t="shared" si="18"/>
        <v>LHX,125,X,1.5,750,750,900</v>
      </c>
      <c r="B1088" s="10" t="s">
        <v>68</v>
      </c>
      <c r="C1088" s="10">
        <v>125</v>
      </c>
      <c r="D1088" s="10" t="s">
        <v>63</v>
      </c>
      <c r="E1088" s="10">
        <v>150</v>
      </c>
      <c r="F1088" s="10"/>
      <c r="G1088" s="10"/>
      <c r="H1088" s="10">
        <v>1.5</v>
      </c>
      <c r="I1088" s="10" t="s">
        <v>62</v>
      </c>
      <c r="J1088" s="10">
        <v>750</v>
      </c>
      <c r="K1088" s="10">
        <v>750</v>
      </c>
      <c r="L1088" s="10">
        <v>900</v>
      </c>
      <c r="M1088" s="19">
        <v>39.1</v>
      </c>
    </row>
    <row r="1089" spans="1:13" x14ac:dyDescent="0.25">
      <c r="A1089" t="str">
        <f t="shared" si="18"/>
        <v>LHX,125,X,1.5,900,900,600</v>
      </c>
      <c r="B1089" s="10" t="s">
        <v>68</v>
      </c>
      <c r="C1089" s="10">
        <v>125</v>
      </c>
      <c r="D1089" s="10" t="s">
        <v>63</v>
      </c>
      <c r="E1089" s="10">
        <v>150</v>
      </c>
      <c r="F1089" s="10"/>
      <c r="G1089" s="10"/>
      <c r="H1089" s="10">
        <v>1.5</v>
      </c>
      <c r="I1089" s="10" t="s">
        <v>62</v>
      </c>
      <c r="J1089" s="10">
        <v>900</v>
      </c>
      <c r="K1089" s="10">
        <v>900</v>
      </c>
      <c r="L1089" s="10">
        <v>600</v>
      </c>
      <c r="M1089" s="19">
        <v>27</v>
      </c>
    </row>
    <row r="1090" spans="1:13" x14ac:dyDescent="0.25">
      <c r="A1090" t="str">
        <f t="shared" si="18"/>
        <v>LHX,125,X,1.5,900,900,900</v>
      </c>
      <c r="B1090" s="10" t="s">
        <v>68</v>
      </c>
      <c r="C1090" s="10">
        <v>125</v>
      </c>
      <c r="D1090" s="10" t="s">
        <v>63</v>
      </c>
      <c r="E1090" s="10">
        <v>150</v>
      </c>
      <c r="F1090" s="10"/>
      <c r="G1090" s="10"/>
      <c r="H1090" s="10">
        <v>1.5</v>
      </c>
      <c r="I1090" s="10" t="s">
        <v>62</v>
      </c>
      <c r="J1090" s="10">
        <v>900</v>
      </c>
      <c r="K1090" s="10">
        <v>900</v>
      </c>
      <c r="L1090" s="10">
        <v>900</v>
      </c>
      <c r="M1090" s="19">
        <v>41.9</v>
      </c>
    </row>
    <row r="1091" spans="1:13" x14ac:dyDescent="0.25">
      <c r="A1091" t="str">
        <f t="shared" si="18"/>
        <v>LHX,150,X,1.5,150,150,600</v>
      </c>
      <c r="B1091" s="10" t="s">
        <v>68</v>
      </c>
      <c r="C1091" s="10">
        <v>150</v>
      </c>
      <c r="D1091" s="10" t="s">
        <v>63</v>
      </c>
      <c r="E1091" s="10">
        <v>150</v>
      </c>
      <c r="F1091" s="10"/>
      <c r="G1091" s="10"/>
      <c r="H1091" s="10">
        <v>1.5</v>
      </c>
      <c r="I1091" s="10" t="s">
        <v>62</v>
      </c>
      <c r="J1091" s="10">
        <v>150</v>
      </c>
      <c r="K1091" s="10">
        <v>150</v>
      </c>
      <c r="L1091" s="10">
        <v>600</v>
      </c>
      <c r="M1091" s="19">
        <v>17.3</v>
      </c>
    </row>
    <row r="1092" spans="1:13" x14ac:dyDescent="0.25">
      <c r="A1092" t="str">
        <f t="shared" si="18"/>
        <v>LHX,150,X,1.5,150,150,900</v>
      </c>
      <c r="B1092" s="10" t="s">
        <v>68</v>
      </c>
      <c r="C1092" s="10">
        <v>150</v>
      </c>
      <c r="D1092" s="10" t="s">
        <v>63</v>
      </c>
      <c r="E1092" s="10">
        <v>150</v>
      </c>
      <c r="F1092" s="10"/>
      <c r="G1092" s="10"/>
      <c r="H1092" s="10">
        <v>1.5</v>
      </c>
      <c r="I1092" s="10" t="s">
        <v>62</v>
      </c>
      <c r="J1092" s="10">
        <v>150</v>
      </c>
      <c r="K1092" s="10">
        <v>150</v>
      </c>
      <c r="L1092" s="10">
        <v>900</v>
      </c>
      <c r="M1092" s="19">
        <v>29.3</v>
      </c>
    </row>
    <row r="1093" spans="1:13" x14ac:dyDescent="0.25">
      <c r="A1093" t="str">
        <f t="shared" si="18"/>
        <v>LHX,150,X,1.5,300,300,600</v>
      </c>
      <c r="B1093" s="10" t="s">
        <v>68</v>
      </c>
      <c r="C1093" s="10">
        <v>150</v>
      </c>
      <c r="D1093" s="10" t="s">
        <v>63</v>
      </c>
      <c r="E1093" s="10">
        <v>150</v>
      </c>
      <c r="F1093" s="10"/>
      <c r="G1093" s="10"/>
      <c r="H1093" s="10">
        <v>1.5</v>
      </c>
      <c r="I1093" s="10" t="s">
        <v>62</v>
      </c>
      <c r="J1093" s="10">
        <v>300</v>
      </c>
      <c r="K1093" s="10">
        <v>300</v>
      </c>
      <c r="L1093" s="10">
        <v>600</v>
      </c>
      <c r="M1093" s="19">
        <v>18.899999999999999</v>
      </c>
    </row>
    <row r="1094" spans="1:13" x14ac:dyDescent="0.25">
      <c r="A1094" t="str">
        <f t="shared" ref="A1094:A1102" si="19">CONCATENATE(B1094,",",C1094,",",D1094,",",H1094,",",J1094,",",K1094,",",L1094)</f>
        <v>LHX,150,X,1.5,300,300,900</v>
      </c>
      <c r="B1094" s="10" t="s">
        <v>68</v>
      </c>
      <c r="C1094" s="10">
        <v>150</v>
      </c>
      <c r="D1094" s="10" t="s">
        <v>63</v>
      </c>
      <c r="E1094" s="10">
        <v>150</v>
      </c>
      <c r="F1094" s="10"/>
      <c r="G1094" s="10"/>
      <c r="H1094" s="10">
        <v>1.5</v>
      </c>
      <c r="I1094" s="10" t="s">
        <v>62</v>
      </c>
      <c r="J1094" s="10">
        <v>300</v>
      </c>
      <c r="K1094" s="10">
        <v>300</v>
      </c>
      <c r="L1094" s="10">
        <v>900</v>
      </c>
      <c r="M1094" s="19">
        <v>31.8</v>
      </c>
    </row>
    <row r="1095" spans="1:13" x14ac:dyDescent="0.25">
      <c r="A1095" t="str">
        <f t="shared" si="19"/>
        <v>LHX,150,X,1.5,450,450,600</v>
      </c>
      <c r="B1095" s="10" t="s">
        <v>68</v>
      </c>
      <c r="C1095" s="10">
        <v>150</v>
      </c>
      <c r="D1095" s="10" t="s">
        <v>63</v>
      </c>
      <c r="E1095" s="10">
        <v>150</v>
      </c>
      <c r="F1095" s="10"/>
      <c r="G1095" s="10"/>
      <c r="H1095" s="10">
        <v>1.5</v>
      </c>
      <c r="I1095" s="10" t="s">
        <v>62</v>
      </c>
      <c r="J1095" s="10">
        <v>450</v>
      </c>
      <c r="K1095" s="10">
        <v>450</v>
      </c>
      <c r="L1095" s="10">
        <v>600</v>
      </c>
      <c r="M1095" s="19">
        <v>21.3</v>
      </c>
    </row>
    <row r="1096" spans="1:13" x14ac:dyDescent="0.25">
      <c r="A1096" t="str">
        <f t="shared" si="19"/>
        <v>LHX,150,X,1.5,450,450,900</v>
      </c>
      <c r="B1096" s="10" t="s">
        <v>68</v>
      </c>
      <c r="C1096" s="10">
        <v>150</v>
      </c>
      <c r="D1096" s="10" t="s">
        <v>63</v>
      </c>
      <c r="E1096" s="10">
        <v>150</v>
      </c>
      <c r="F1096" s="10"/>
      <c r="G1096" s="10"/>
      <c r="H1096" s="10">
        <v>1.5</v>
      </c>
      <c r="I1096" s="10" t="s">
        <v>62</v>
      </c>
      <c r="J1096" s="10">
        <v>450</v>
      </c>
      <c r="K1096" s="10">
        <v>450</v>
      </c>
      <c r="L1096" s="10">
        <v>900</v>
      </c>
      <c r="M1096" s="19">
        <v>34.700000000000003</v>
      </c>
    </row>
    <row r="1097" spans="1:13" x14ac:dyDescent="0.25">
      <c r="A1097" t="str">
        <f t="shared" si="19"/>
        <v>LHX,150,X,1.5,600,600,600</v>
      </c>
      <c r="B1097" s="10" t="s">
        <v>68</v>
      </c>
      <c r="C1097" s="10">
        <v>150</v>
      </c>
      <c r="D1097" s="10" t="s">
        <v>63</v>
      </c>
      <c r="E1097" s="10">
        <v>150</v>
      </c>
      <c r="F1097" s="10"/>
      <c r="G1097" s="10"/>
      <c r="H1097" s="10">
        <v>1.5</v>
      </c>
      <c r="I1097" s="10" t="s">
        <v>62</v>
      </c>
      <c r="J1097" s="10">
        <v>600</v>
      </c>
      <c r="K1097" s="10">
        <v>600</v>
      </c>
      <c r="L1097" s="10">
        <v>600</v>
      </c>
      <c r="M1097" s="19">
        <v>23.3</v>
      </c>
    </row>
    <row r="1098" spans="1:13" x14ac:dyDescent="0.25">
      <c r="A1098" t="str">
        <f t="shared" si="19"/>
        <v>LHX,150,X,1.5,600,600,900</v>
      </c>
      <c r="B1098" s="10" t="s">
        <v>68</v>
      </c>
      <c r="C1098" s="10">
        <v>150</v>
      </c>
      <c r="D1098" s="10" t="s">
        <v>63</v>
      </c>
      <c r="E1098" s="10">
        <v>150</v>
      </c>
      <c r="F1098" s="10"/>
      <c r="G1098" s="10"/>
      <c r="H1098" s="10">
        <v>1.5</v>
      </c>
      <c r="I1098" s="10" t="s">
        <v>62</v>
      </c>
      <c r="J1098" s="10">
        <v>600</v>
      </c>
      <c r="K1098" s="10">
        <v>600</v>
      </c>
      <c r="L1098" s="10">
        <v>900</v>
      </c>
      <c r="M1098" s="19">
        <v>37.4</v>
      </c>
    </row>
    <row r="1099" spans="1:13" x14ac:dyDescent="0.25">
      <c r="A1099" t="str">
        <f t="shared" si="19"/>
        <v>LHX,150,X,1.5,750,750,600</v>
      </c>
      <c r="B1099" s="10" t="s">
        <v>68</v>
      </c>
      <c r="C1099" s="10">
        <v>150</v>
      </c>
      <c r="D1099" s="10" t="s">
        <v>63</v>
      </c>
      <c r="E1099" s="10">
        <v>150</v>
      </c>
      <c r="F1099" s="10"/>
      <c r="G1099" s="10"/>
      <c r="H1099" s="10">
        <v>1.5</v>
      </c>
      <c r="I1099" s="10" t="s">
        <v>62</v>
      </c>
      <c r="J1099" s="10">
        <v>750</v>
      </c>
      <c r="K1099" s="10">
        <v>750</v>
      </c>
      <c r="L1099" s="10">
        <v>600</v>
      </c>
      <c r="M1099" s="19">
        <v>26</v>
      </c>
    </row>
    <row r="1100" spans="1:13" x14ac:dyDescent="0.25">
      <c r="A1100" t="str">
        <f t="shared" si="19"/>
        <v>LHX,150,X,1.5,750,750,900</v>
      </c>
      <c r="B1100" s="10" t="s">
        <v>68</v>
      </c>
      <c r="C1100" s="10">
        <v>150</v>
      </c>
      <c r="D1100" s="10" t="s">
        <v>63</v>
      </c>
      <c r="E1100" s="10">
        <v>150</v>
      </c>
      <c r="F1100" s="10"/>
      <c r="G1100" s="10"/>
      <c r="H1100" s="10">
        <v>1.5</v>
      </c>
      <c r="I1100" s="10" t="s">
        <v>62</v>
      </c>
      <c r="J1100" s="10">
        <v>750</v>
      </c>
      <c r="K1100" s="10">
        <v>750</v>
      </c>
      <c r="L1100" s="10">
        <v>900</v>
      </c>
      <c r="M1100" s="19">
        <v>40.799999999999997</v>
      </c>
    </row>
    <row r="1101" spans="1:13" x14ac:dyDescent="0.25">
      <c r="A1101" t="str">
        <f t="shared" si="19"/>
        <v>LHX,150,X,1.5,900,900,600</v>
      </c>
      <c r="B1101" s="10" t="s">
        <v>68</v>
      </c>
      <c r="C1101" s="10">
        <v>150</v>
      </c>
      <c r="D1101" s="10" t="s">
        <v>63</v>
      </c>
      <c r="E1101" s="10">
        <v>150</v>
      </c>
      <c r="F1101" s="10"/>
      <c r="G1101" s="10"/>
      <c r="H1101" s="10">
        <v>1.5</v>
      </c>
      <c r="I1101" s="10" t="s">
        <v>62</v>
      </c>
      <c r="J1101" s="10">
        <v>900</v>
      </c>
      <c r="K1101" s="10">
        <v>900</v>
      </c>
      <c r="L1101" s="10">
        <v>600</v>
      </c>
      <c r="M1101" s="19">
        <v>28.2</v>
      </c>
    </row>
    <row r="1102" spans="1:13" x14ac:dyDescent="0.25">
      <c r="A1102" t="str">
        <f t="shared" si="19"/>
        <v>LHX,150,X,1.5,900,900,900</v>
      </c>
      <c r="B1102" s="10" t="s">
        <v>68</v>
      </c>
      <c r="C1102" s="10">
        <v>150</v>
      </c>
      <c r="D1102" s="10" t="s">
        <v>63</v>
      </c>
      <c r="E1102" s="10">
        <v>150</v>
      </c>
      <c r="F1102" s="10"/>
      <c r="G1102" s="10"/>
      <c r="H1102" s="10">
        <v>1.5</v>
      </c>
      <c r="I1102" s="10" t="s">
        <v>62</v>
      </c>
      <c r="J1102" s="10">
        <v>900</v>
      </c>
      <c r="K1102" s="10">
        <v>900</v>
      </c>
      <c r="L1102" s="10">
        <v>900</v>
      </c>
      <c r="M1102" s="19">
        <v>43.7</v>
      </c>
    </row>
  </sheetData>
  <pageMargins left="0.7" right="0.7" top="0.75" bottom="0.75" header="0.3" footer="0.3"/>
  <pageSetup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4029"/>
  <sheetViews>
    <sheetView zoomScale="70" zoomScaleNormal="70" workbookViewId="0">
      <selection activeCell="N3364" sqref="N3364"/>
    </sheetView>
  </sheetViews>
  <sheetFormatPr defaultRowHeight="15" x14ac:dyDescent="0.25"/>
  <cols>
    <col min="1" max="1" width="28.28515625" bestFit="1" customWidth="1"/>
    <col min="2" max="2" width="7.5703125" customWidth="1"/>
    <col min="3" max="3" width="11.5703125" customWidth="1"/>
    <col min="32" max="32" width="9.140625" customWidth="1"/>
  </cols>
  <sheetData>
    <row r="1" spans="1:28" x14ac:dyDescent="0.25">
      <c r="E1" t="s">
        <v>12</v>
      </c>
      <c r="P1" t="s">
        <v>13</v>
      </c>
      <c r="S1" t="s">
        <v>14</v>
      </c>
      <c r="U1">
        <v>0.67196897499999997</v>
      </c>
    </row>
    <row r="2" spans="1:28" x14ac:dyDescent="0.25">
      <c r="S2" t="s">
        <v>15</v>
      </c>
      <c r="U2">
        <v>3.28084</v>
      </c>
      <c r="W2" t="s">
        <v>26</v>
      </c>
      <c r="X2">
        <v>3.9370099999999998E-2</v>
      </c>
    </row>
    <row r="3" spans="1:28" x14ac:dyDescent="0.25">
      <c r="S3" t="s">
        <v>16</v>
      </c>
      <c r="U3">
        <v>2.2046199999999998</v>
      </c>
    </row>
    <row r="6" spans="1:28" ht="28.5" x14ac:dyDescent="0.45">
      <c r="D6" s="7" t="s">
        <v>43</v>
      </c>
      <c r="G6" t="s">
        <v>47</v>
      </c>
      <c r="O6" s="2"/>
      <c r="P6" s="2"/>
      <c r="Q6" s="2"/>
      <c r="R6" s="2"/>
      <c r="S6" s="2"/>
      <c r="T6" s="2"/>
      <c r="U6" s="2"/>
      <c r="V6" s="2"/>
      <c r="W6" s="2"/>
      <c r="X6" s="2"/>
      <c r="Y6" s="2"/>
      <c r="Z6" s="2"/>
      <c r="AA6" s="2"/>
      <c r="AB6" s="2"/>
    </row>
    <row r="7" spans="1:28" x14ac:dyDescent="0.25">
      <c r="O7" s="2"/>
      <c r="P7" s="2"/>
      <c r="Q7" s="2"/>
      <c r="R7" s="2"/>
      <c r="S7" s="2"/>
      <c r="T7" s="2"/>
      <c r="U7" s="2"/>
      <c r="V7" s="2"/>
      <c r="W7" s="2"/>
      <c r="X7" s="2"/>
      <c r="Y7" s="2"/>
      <c r="Z7" s="2"/>
      <c r="AA7" s="2"/>
      <c r="AB7" s="2"/>
    </row>
    <row r="8" spans="1:28" x14ac:dyDescent="0.25">
      <c r="D8" s="3" t="s">
        <v>19</v>
      </c>
      <c r="E8" s="3"/>
      <c r="O8" s="2"/>
      <c r="P8" s="2"/>
      <c r="Q8" s="2"/>
      <c r="R8" s="2"/>
      <c r="S8" s="2"/>
      <c r="T8" s="2"/>
      <c r="U8" s="2"/>
      <c r="V8" s="2"/>
      <c r="W8" s="2"/>
      <c r="X8" s="2"/>
      <c r="Y8" s="2"/>
      <c r="Z8" s="2"/>
      <c r="AA8" s="2"/>
      <c r="AB8" s="2"/>
    </row>
    <row r="9" spans="1:28" x14ac:dyDescent="0.25">
      <c r="D9" s="2"/>
      <c r="E9" s="2"/>
      <c r="H9" t="s">
        <v>27</v>
      </c>
      <c r="O9" s="2"/>
      <c r="P9" s="2"/>
      <c r="S9" t="s">
        <v>27</v>
      </c>
      <c r="Y9" s="2"/>
      <c r="Z9" s="2"/>
      <c r="AA9" s="2"/>
      <c r="AB9" s="2"/>
    </row>
    <row r="10" spans="1:28" x14ac:dyDescent="0.25">
      <c r="E10">
        <v>150</v>
      </c>
      <c r="F10">
        <v>200</v>
      </c>
      <c r="G10">
        <v>300</v>
      </c>
      <c r="H10">
        <v>400</v>
      </c>
      <c r="I10">
        <v>450</v>
      </c>
      <c r="J10">
        <v>500</v>
      </c>
      <c r="K10">
        <v>600</v>
      </c>
      <c r="L10">
        <v>750</v>
      </c>
      <c r="M10">
        <v>900</v>
      </c>
      <c r="O10" s="2"/>
      <c r="P10" s="2"/>
      <c r="Q10" s="2"/>
      <c r="R10">
        <v>150</v>
      </c>
      <c r="S10">
        <v>200</v>
      </c>
      <c r="T10">
        <v>300</v>
      </c>
      <c r="U10">
        <v>400</v>
      </c>
      <c r="V10">
        <v>450</v>
      </c>
      <c r="W10">
        <v>500</v>
      </c>
      <c r="X10">
        <v>600</v>
      </c>
      <c r="Y10">
        <v>750</v>
      </c>
      <c r="Z10">
        <v>900</v>
      </c>
      <c r="AA10" s="2"/>
      <c r="AB10" s="2"/>
    </row>
    <row r="11" spans="1:28" x14ac:dyDescent="0.25">
      <c r="A11" t="s">
        <v>36</v>
      </c>
      <c r="B11" s="4"/>
      <c r="C11" s="4"/>
      <c r="D11" s="4"/>
      <c r="E11" s="8"/>
      <c r="F11" s="8"/>
      <c r="G11" s="8"/>
      <c r="H11" s="8"/>
      <c r="I11" s="8"/>
      <c r="J11" s="8"/>
      <c r="K11" s="8"/>
      <c r="L11" s="8"/>
      <c r="M11" s="8"/>
      <c r="N11" t="s">
        <v>36</v>
      </c>
      <c r="O11" s="4"/>
      <c r="P11" s="4"/>
      <c r="Q11" s="4"/>
      <c r="R11" s="8"/>
      <c r="S11" s="8"/>
      <c r="T11" s="8"/>
      <c r="U11" s="8"/>
      <c r="V11" s="8"/>
      <c r="W11" s="8"/>
      <c r="X11" s="8"/>
      <c r="Y11" s="8"/>
      <c r="Z11" s="8"/>
      <c r="AA11" s="2"/>
      <c r="AB11" s="2"/>
    </row>
    <row r="12" spans="1:28" x14ac:dyDescent="0.25">
      <c r="B12" s="4">
        <v>55</v>
      </c>
      <c r="C12" s="4">
        <v>2</v>
      </c>
      <c r="D12" s="4" t="s">
        <v>10</v>
      </c>
      <c r="E12" s="8"/>
      <c r="F12" s="8"/>
      <c r="G12" s="8"/>
      <c r="H12" s="8"/>
      <c r="I12" s="8"/>
      <c r="J12" s="8"/>
      <c r="K12" s="8"/>
      <c r="L12" s="8"/>
      <c r="M12" s="8"/>
      <c r="N12" t="s">
        <v>36</v>
      </c>
      <c r="O12" s="4"/>
      <c r="P12" s="4"/>
      <c r="Q12" s="4"/>
      <c r="R12" s="8"/>
      <c r="S12" s="8"/>
      <c r="T12" s="8"/>
      <c r="U12" s="8"/>
      <c r="V12" s="8"/>
      <c r="W12" s="8"/>
      <c r="X12" s="8"/>
      <c r="Y12" s="8"/>
      <c r="Z12" s="8"/>
      <c r="AA12" s="2"/>
      <c r="AB12" s="2"/>
    </row>
    <row r="13" spans="1:28" x14ac:dyDescent="0.25">
      <c r="B13" s="4">
        <v>75</v>
      </c>
      <c r="C13" s="4">
        <v>3</v>
      </c>
      <c r="D13" s="4" t="s">
        <v>10</v>
      </c>
      <c r="E13" s="8"/>
      <c r="F13" s="8"/>
      <c r="G13" s="8"/>
      <c r="H13" s="8"/>
      <c r="I13" s="8"/>
      <c r="J13" s="8"/>
      <c r="K13" s="8"/>
      <c r="L13" s="8"/>
      <c r="M13" s="8"/>
      <c r="N13" t="s">
        <v>36</v>
      </c>
      <c r="O13">
        <v>100</v>
      </c>
      <c r="P13">
        <v>3</v>
      </c>
      <c r="Q13" t="s">
        <v>11</v>
      </c>
      <c r="R13" s="8"/>
      <c r="S13" s="8"/>
      <c r="T13" s="8"/>
      <c r="U13" s="8"/>
      <c r="V13" s="8"/>
      <c r="W13" s="8"/>
      <c r="X13" s="8"/>
      <c r="Y13" s="8"/>
      <c r="Z13" s="8"/>
      <c r="AA13" s="2"/>
      <c r="AB13" s="2"/>
    </row>
    <row r="14" spans="1:28" x14ac:dyDescent="0.25">
      <c r="B14">
        <v>100</v>
      </c>
      <c r="C14">
        <v>4</v>
      </c>
      <c r="D14" t="s">
        <v>10</v>
      </c>
      <c r="E14" s="8"/>
      <c r="F14" s="8"/>
      <c r="G14" s="8"/>
      <c r="H14" s="8"/>
      <c r="I14" s="8"/>
      <c r="J14" s="8"/>
      <c r="K14" s="8"/>
      <c r="L14" s="8"/>
      <c r="M14" s="8"/>
      <c r="N14" t="s">
        <v>33</v>
      </c>
      <c r="O14">
        <v>100</v>
      </c>
      <c r="P14">
        <v>4</v>
      </c>
      <c r="Q14" t="s">
        <v>11</v>
      </c>
      <c r="R14" s="8"/>
      <c r="S14" s="8"/>
      <c r="T14" s="8"/>
      <c r="U14" s="8"/>
      <c r="V14" s="8"/>
      <c r="W14" s="8"/>
      <c r="X14" s="8"/>
      <c r="Y14" s="8"/>
      <c r="Z14" s="8"/>
      <c r="AA14" s="2"/>
      <c r="AB14" s="2"/>
    </row>
    <row r="15" spans="1:28" x14ac:dyDescent="0.25">
      <c r="A15" t="s">
        <v>33</v>
      </c>
      <c r="B15">
        <v>100</v>
      </c>
      <c r="C15">
        <v>5</v>
      </c>
      <c r="D15" t="s">
        <v>10</v>
      </c>
      <c r="E15" s="8"/>
      <c r="F15" s="8"/>
      <c r="G15" s="8"/>
      <c r="H15" s="8"/>
      <c r="I15" s="8"/>
      <c r="J15" s="8"/>
      <c r="K15" s="8"/>
      <c r="L15" s="8"/>
      <c r="M15" s="8"/>
      <c r="N15" t="s">
        <v>33</v>
      </c>
      <c r="O15">
        <v>125</v>
      </c>
      <c r="P15">
        <v>5</v>
      </c>
      <c r="Q15" t="s">
        <v>11</v>
      </c>
      <c r="R15" s="8">
        <v>4.3610578253382579</v>
      </c>
      <c r="S15" s="8">
        <f>0.95*'Ogeland Cable Tray Data'!S15</f>
        <v>0</v>
      </c>
      <c r="T15" s="8">
        <v>4.8183987923347988</v>
      </c>
      <c r="U15" s="8"/>
      <c r="V15" s="8">
        <v>5.2757397593313415</v>
      </c>
      <c r="W15" s="8">
        <f>0.95*'Ogeland Cable Tray Data'!W15</f>
        <v>0</v>
      </c>
      <c r="X15" s="8">
        <v>5.7330807263278842</v>
      </c>
      <c r="Y15" s="8">
        <v>6.5593981695744263</v>
      </c>
      <c r="Z15" s="8">
        <v>7.0905344318209682</v>
      </c>
      <c r="AB15" s="2"/>
    </row>
    <row r="16" spans="1:28" x14ac:dyDescent="0.25">
      <c r="B16">
        <v>125</v>
      </c>
      <c r="C16">
        <v>6</v>
      </c>
      <c r="D16" t="s">
        <v>10</v>
      </c>
      <c r="E16" s="20">
        <v>4.2750468304993845</v>
      </c>
      <c r="F16" s="8">
        <f>0.95*'Ogeland Cable Tray Data'!F16</f>
        <v>0</v>
      </c>
      <c r="G16" s="8">
        <v>4.7233678869312481</v>
      </c>
      <c r="H16" s="8">
        <f>0.95*'Ogeland Cable Tray Data'!H16</f>
        <v>0</v>
      </c>
      <c r="I16" s="8">
        <v>5.1716889433631117</v>
      </c>
      <c r="J16" s="8">
        <f>0.95*'Ogeland Cable Tray Data'!J16</f>
        <v>0</v>
      </c>
      <c r="K16" s="8">
        <v>5.6200099997949744</v>
      </c>
      <c r="L16" s="8">
        <v>6.4300303912268371</v>
      </c>
      <c r="M16" s="8">
        <v>6.9506913146586999</v>
      </c>
      <c r="N16" t="s">
        <v>33</v>
      </c>
      <c r="O16">
        <v>150</v>
      </c>
      <c r="P16">
        <v>6</v>
      </c>
      <c r="Q16" t="s">
        <v>11</v>
      </c>
      <c r="R16" s="8">
        <v>4.8064694285382581</v>
      </c>
      <c r="S16" s="8">
        <f>0.95*'Ogeland Cable Tray Data'!S16</f>
        <v>0</v>
      </c>
      <c r="T16" s="8">
        <v>5.263810395534799</v>
      </c>
      <c r="U16" s="8">
        <f>0.95*'Ogeland Cable Tray Data'!U16</f>
        <v>0</v>
      </c>
      <c r="V16" s="8">
        <v>5.7211513625313417</v>
      </c>
      <c r="W16" s="8">
        <f>0.95*'Ogeland Cable Tray Data'!W16</f>
        <v>0</v>
      </c>
      <c r="X16" s="8">
        <v>6.1784923295278844</v>
      </c>
      <c r="Y16" s="8">
        <v>7.0048097727744265</v>
      </c>
      <c r="Z16" s="8">
        <v>7.5359460350209684</v>
      </c>
      <c r="AA16" s="2"/>
      <c r="AB16" s="2"/>
    </row>
    <row r="17" spans="1:28" x14ac:dyDescent="0.25">
      <c r="B17">
        <v>150</v>
      </c>
      <c r="C17">
        <v>7</v>
      </c>
      <c r="D17" t="s">
        <v>10</v>
      </c>
      <c r="E17" s="8">
        <v>4.7116738000993843</v>
      </c>
      <c r="F17" s="8">
        <f>0.95*'Ogeland Cable Tray Data'!F17</f>
        <v>0</v>
      </c>
      <c r="G17" s="8">
        <v>5.159994856531247</v>
      </c>
      <c r="H17" s="8">
        <f>0.95*'Ogeland Cable Tray Data'!H17</f>
        <v>0</v>
      </c>
      <c r="I17" s="8">
        <v>5.6083159129631106</v>
      </c>
      <c r="J17" s="8">
        <f>0.95*'Ogeland Cable Tray Data'!J17</f>
        <v>0</v>
      </c>
      <c r="K17" s="8">
        <v>6.0566369693949742</v>
      </c>
      <c r="L17" s="8">
        <v>6.8666573608268369</v>
      </c>
      <c r="M17" s="8">
        <v>7.3873182842586997</v>
      </c>
      <c r="O17" s="2"/>
      <c r="P17" s="2"/>
      <c r="Q17" s="2"/>
      <c r="R17" s="2"/>
      <c r="S17" s="2"/>
      <c r="T17" s="2"/>
      <c r="U17" s="2"/>
      <c r="V17" s="2"/>
      <c r="W17" s="2"/>
      <c r="X17" s="2"/>
      <c r="Y17" s="2"/>
      <c r="Z17" s="2"/>
      <c r="AA17" s="2"/>
      <c r="AB17" s="2"/>
    </row>
    <row r="18" spans="1:28" x14ac:dyDescent="0.25">
      <c r="A18" t="s">
        <v>37</v>
      </c>
      <c r="C18">
        <v>8</v>
      </c>
      <c r="D18" t="s">
        <v>10</v>
      </c>
      <c r="E18" s="8"/>
      <c r="F18" s="8"/>
      <c r="G18" s="8"/>
      <c r="H18" s="8"/>
      <c r="I18" s="8"/>
      <c r="J18" s="8"/>
      <c r="K18" s="8"/>
      <c r="L18" s="8"/>
      <c r="M18" s="8"/>
      <c r="O18" s="2"/>
      <c r="P18" s="5"/>
      <c r="Q18" s="2"/>
      <c r="R18" s="2"/>
      <c r="S18" s="2"/>
      <c r="T18" s="2"/>
      <c r="U18" s="2"/>
      <c r="V18" s="2"/>
      <c r="W18" s="2"/>
      <c r="X18" s="2"/>
      <c r="Y18" s="2"/>
      <c r="Z18" s="2"/>
      <c r="AA18" s="2"/>
      <c r="AB18" s="2"/>
    </row>
    <row r="19" spans="1:28" x14ac:dyDescent="0.25">
      <c r="D19" t="s">
        <v>11</v>
      </c>
      <c r="E19" s="8"/>
      <c r="F19" s="8"/>
      <c r="G19" s="8"/>
      <c r="H19" s="8"/>
      <c r="I19" s="8"/>
      <c r="J19" s="8"/>
      <c r="K19" s="8"/>
      <c r="L19" s="8"/>
      <c r="M19" s="8"/>
      <c r="O19" s="2"/>
      <c r="P19" s="2"/>
      <c r="Q19" s="2"/>
      <c r="R19" s="2"/>
      <c r="S19" s="2"/>
      <c r="T19" s="2"/>
      <c r="U19" s="2"/>
      <c r="V19" s="2"/>
      <c r="W19" s="2"/>
      <c r="X19" s="2"/>
      <c r="Y19" s="2"/>
      <c r="Z19" s="2"/>
      <c r="AA19" s="2"/>
      <c r="AB19" s="2"/>
    </row>
    <row r="20" spans="1:28" x14ac:dyDescent="0.25">
      <c r="O20" s="2"/>
      <c r="P20" s="2"/>
      <c r="Q20" s="2"/>
      <c r="R20" s="2"/>
      <c r="S20" s="2"/>
      <c r="T20" s="2"/>
      <c r="U20" s="2"/>
      <c r="V20" s="2"/>
      <c r="W20" s="2"/>
      <c r="X20" s="2"/>
      <c r="Y20" s="2"/>
      <c r="Z20" s="2"/>
      <c r="AA20" s="2"/>
      <c r="AB20" s="2"/>
    </row>
    <row r="21" spans="1:28" x14ac:dyDescent="0.25">
      <c r="O21" s="2"/>
      <c r="P21" s="2"/>
      <c r="Q21" s="2"/>
      <c r="R21" s="2"/>
      <c r="S21" s="2"/>
      <c r="T21" s="2"/>
      <c r="U21" s="2"/>
      <c r="V21" s="2"/>
      <c r="W21" s="2"/>
      <c r="X21" s="2"/>
      <c r="Y21" s="2"/>
      <c r="Z21" s="2"/>
      <c r="AA21" s="2"/>
      <c r="AB21" s="2"/>
    </row>
    <row r="22" spans="1:28" x14ac:dyDescent="0.25">
      <c r="O22" s="2"/>
      <c r="P22" s="2"/>
      <c r="Q22" s="2"/>
      <c r="R22" s="2"/>
      <c r="S22" s="2"/>
      <c r="T22" s="2"/>
      <c r="U22" s="2"/>
      <c r="V22" s="2"/>
      <c r="W22" s="2"/>
      <c r="X22" s="2"/>
      <c r="Y22" s="2"/>
      <c r="Z22" s="2"/>
      <c r="AA22" s="2"/>
      <c r="AB22" s="2"/>
    </row>
    <row r="23" spans="1:28" x14ac:dyDescent="0.25">
      <c r="O23" s="2"/>
      <c r="P23" s="2"/>
      <c r="Q23" s="2"/>
      <c r="R23" s="2"/>
      <c r="S23" s="2"/>
      <c r="T23" s="2"/>
      <c r="U23" s="2"/>
      <c r="V23" s="2"/>
      <c r="W23" s="2"/>
      <c r="X23" s="2"/>
      <c r="Y23" s="2"/>
      <c r="Z23" s="2"/>
      <c r="AA23" s="2"/>
      <c r="AB23" s="2"/>
    </row>
    <row r="24" spans="1:28" x14ac:dyDescent="0.25">
      <c r="O24" s="2"/>
      <c r="P24" s="2"/>
      <c r="Q24" s="2"/>
      <c r="R24" s="2"/>
      <c r="S24" s="2"/>
      <c r="T24" s="2"/>
      <c r="U24" s="2"/>
      <c r="V24" s="2"/>
      <c r="W24" s="2"/>
      <c r="X24" s="2"/>
      <c r="Y24" s="2"/>
      <c r="Z24" s="2"/>
      <c r="AA24" s="2"/>
      <c r="AB24" s="2"/>
    </row>
    <row r="25" spans="1:28" x14ac:dyDescent="0.25">
      <c r="O25" s="2"/>
      <c r="P25" s="2"/>
      <c r="Q25" s="2"/>
      <c r="R25" s="2"/>
      <c r="S25" s="2"/>
      <c r="T25" s="2"/>
      <c r="U25" s="2"/>
      <c r="V25" s="2"/>
      <c r="W25" s="2"/>
      <c r="X25" s="2"/>
      <c r="Y25" s="2"/>
      <c r="Z25" s="2"/>
      <c r="AA25" s="2"/>
      <c r="AB25" s="2"/>
    </row>
    <row r="26" spans="1:28" x14ac:dyDescent="0.25">
      <c r="O26" s="2"/>
      <c r="P26" s="2"/>
      <c r="Q26" s="2"/>
      <c r="R26" s="2"/>
      <c r="S26" s="2"/>
      <c r="T26" s="2"/>
      <c r="U26" s="2"/>
      <c r="V26" s="2"/>
      <c r="W26" s="2"/>
      <c r="X26" s="2"/>
      <c r="Y26" s="2"/>
      <c r="Z26" s="2"/>
      <c r="AA26" s="2"/>
      <c r="AB26" s="2"/>
    </row>
    <row r="27" spans="1:28" x14ac:dyDescent="0.25">
      <c r="O27" s="2"/>
      <c r="P27" s="2"/>
      <c r="Q27" s="2"/>
      <c r="R27" s="2"/>
      <c r="S27" s="2"/>
      <c r="T27" s="2"/>
      <c r="U27" s="2"/>
      <c r="V27" s="2"/>
      <c r="W27" s="2"/>
      <c r="X27" s="2"/>
      <c r="Y27" s="2"/>
      <c r="Z27" s="2"/>
      <c r="AA27" s="2"/>
      <c r="AB27" s="2"/>
    </row>
    <row r="28" spans="1:28" x14ac:dyDescent="0.25">
      <c r="O28" s="2"/>
      <c r="P28" s="2"/>
      <c r="Q28" s="2"/>
      <c r="R28" s="2"/>
      <c r="S28" s="2"/>
      <c r="T28" s="2"/>
      <c r="U28" s="2"/>
      <c r="V28" s="2"/>
      <c r="W28" s="2"/>
      <c r="X28" s="2"/>
      <c r="Y28" s="2"/>
      <c r="Z28" s="2"/>
      <c r="AA28" s="2"/>
      <c r="AB28" s="2"/>
    </row>
    <row r="29" spans="1:28" x14ac:dyDescent="0.25">
      <c r="O29" s="2"/>
      <c r="P29" s="2"/>
      <c r="Q29" s="2"/>
      <c r="R29" s="2"/>
      <c r="S29" s="2"/>
      <c r="T29" s="2"/>
      <c r="U29" s="2"/>
      <c r="V29" s="2"/>
      <c r="W29" s="2"/>
      <c r="X29" s="2"/>
      <c r="Y29" s="2"/>
      <c r="Z29" s="2"/>
      <c r="AA29" s="2"/>
      <c r="AB29" s="2"/>
    </row>
    <row r="30" spans="1:28" x14ac:dyDescent="0.25">
      <c r="O30" s="2"/>
      <c r="P30" s="2"/>
      <c r="Q30" s="2"/>
      <c r="R30" s="2"/>
      <c r="S30" s="2"/>
      <c r="T30" s="2"/>
      <c r="U30" s="2"/>
      <c r="V30" s="2"/>
      <c r="W30" s="2"/>
      <c r="X30" s="2"/>
      <c r="Y30" s="2"/>
      <c r="Z30" s="2"/>
      <c r="AA30" s="2"/>
      <c r="AB30" s="2"/>
    </row>
    <row r="31" spans="1:28" x14ac:dyDescent="0.25">
      <c r="O31" s="2"/>
      <c r="P31" s="2"/>
      <c r="Q31" s="2"/>
      <c r="R31" s="2"/>
      <c r="S31" s="2"/>
      <c r="T31" s="2"/>
      <c r="U31" s="2"/>
      <c r="V31" s="2"/>
      <c r="W31" s="2"/>
      <c r="X31" s="2"/>
      <c r="Y31" s="2"/>
      <c r="Z31" s="2"/>
      <c r="AA31" s="2"/>
      <c r="AB31" s="2"/>
    </row>
    <row r="32" spans="1:28" x14ac:dyDescent="0.25">
      <c r="O32" s="2"/>
      <c r="P32" s="2"/>
      <c r="Q32" s="2"/>
      <c r="R32" s="2"/>
      <c r="S32" s="2"/>
      <c r="T32" s="2"/>
      <c r="U32" s="2"/>
      <c r="V32" s="2"/>
      <c r="W32" s="2"/>
      <c r="X32" s="2"/>
      <c r="Y32" s="2"/>
      <c r="Z32" s="2"/>
      <c r="AA32" s="2"/>
      <c r="AB32" s="2"/>
    </row>
    <row r="33" spans="1:28" x14ac:dyDescent="0.25">
      <c r="O33" s="2"/>
      <c r="P33" s="2"/>
      <c r="Q33" s="2"/>
      <c r="R33" s="2"/>
      <c r="S33" s="2"/>
      <c r="T33" s="2"/>
      <c r="U33" s="2"/>
      <c r="V33" s="2"/>
      <c r="W33" s="2"/>
      <c r="X33" s="2"/>
      <c r="Y33" s="2"/>
      <c r="Z33" s="2"/>
      <c r="AA33" s="2"/>
      <c r="AB33" s="2"/>
    </row>
    <row r="34" spans="1:28" x14ac:dyDescent="0.25">
      <c r="O34" s="2"/>
      <c r="P34" s="2"/>
      <c r="Q34" s="2"/>
      <c r="R34" s="2"/>
      <c r="S34" s="2"/>
      <c r="T34" s="2"/>
      <c r="U34" s="2"/>
      <c r="V34" s="2"/>
      <c r="W34" s="2"/>
      <c r="X34" s="2"/>
      <c r="Y34" s="2"/>
      <c r="Z34" s="2"/>
      <c r="AA34" s="2"/>
      <c r="AB34" s="2"/>
    </row>
    <row r="35" spans="1:28" x14ac:dyDescent="0.25">
      <c r="D35" s="3" t="s">
        <v>17</v>
      </c>
      <c r="E35" s="3"/>
      <c r="O35" s="2"/>
      <c r="P35" s="2"/>
      <c r="Q35" s="2"/>
      <c r="R35" s="2"/>
      <c r="S35" s="2"/>
      <c r="T35" s="2"/>
      <c r="U35" s="2"/>
      <c r="V35" s="2"/>
      <c r="W35" s="2"/>
      <c r="X35" s="2"/>
      <c r="Y35" s="2"/>
      <c r="Z35" s="2"/>
      <c r="AA35" s="2"/>
      <c r="AB35" s="2"/>
    </row>
    <row r="36" spans="1:28" x14ac:dyDescent="0.25">
      <c r="D36" s="2"/>
      <c r="E36" s="2" t="s">
        <v>20</v>
      </c>
      <c r="O36" s="2"/>
      <c r="P36" s="2"/>
      <c r="Q36" s="2"/>
      <c r="R36" s="2" t="s">
        <v>20</v>
      </c>
      <c r="X36" s="2"/>
      <c r="Y36" s="2"/>
      <c r="Z36" s="2"/>
      <c r="AA36" s="2"/>
      <c r="AB36" s="2"/>
    </row>
    <row r="37" spans="1:28" x14ac:dyDescent="0.25">
      <c r="E37">
        <v>2</v>
      </c>
      <c r="F37">
        <v>3</v>
      </c>
      <c r="G37">
        <v>4</v>
      </c>
      <c r="H37">
        <v>4.5</v>
      </c>
      <c r="I37">
        <v>5</v>
      </c>
      <c r="J37">
        <v>6</v>
      </c>
      <c r="P37" s="2"/>
      <c r="Q37" s="2"/>
      <c r="R37">
        <v>2</v>
      </c>
      <c r="S37">
        <v>3</v>
      </c>
      <c r="T37">
        <v>4</v>
      </c>
      <c r="U37">
        <v>4.5</v>
      </c>
      <c r="V37">
        <v>5</v>
      </c>
      <c r="W37">
        <v>6</v>
      </c>
      <c r="X37" s="2"/>
      <c r="Y37" s="2"/>
      <c r="Z37" s="2"/>
      <c r="AA37" s="2"/>
      <c r="AB37" s="2"/>
    </row>
    <row r="38" spans="1:28" x14ac:dyDescent="0.25">
      <c r="A38" t="s">
        <v>7</v>
      </c>
      <c r="B38">
        <v>55</v>
      </c>
      <c r="D38" t="s">
        <v>18</v>
      </c>
      <c r="E38" s="8"/>
      <c r="F38" s="8"/>
      <c r="G38" s="8"/>
      <c r="H38" s="8"/>
      <c r="I38" s="8"/>
      <c r="J38" s="8"/>
      <c r="N38" t="s">
        <v>7</v>
      </c>
      <c r="O38">
        <v>55</v>
      </c>
      <c r="P38" s="2"/>
      <c r="Q38" t="s">
        <v>11</v>
      </c>
      <c r="R38" s="8"/>
      <c r="S38" s="8"/>
      <c r="T38" s="8"/>
      <c r="U38" s="8"/>
      <c r="V38" s="8"/>
      <c r="W38" s="8"/>
      <c r="X38" s="2"/>
      <c r="Y38" s="2"/>
      <c r="Z38" s="2"/>
      <c r="AA38" s="2"/>
      <c r="AB38" s="2"/>
    </row>
    <row r="39" spans="1:28" x14ac:dyDescent="0.25">
      <c r="E39" s="8"/>
      <c r="F39" s="8"/>
      <c r="G39" s="8"/>
      <c r="H39" s="8"/>
      <c r="I39" s="8"/>
      <c r="J39" s="8"/>
      <c r="N39" t="s">
        <v>8</v>
      </c>
      <c r="O39">
        <v>75</v>
      </c>
      <c r="Q39" t="s">
        <v>11</v>
      </c>
      <c r="R39" s="8"/>
      <c r="S39" s="8"/>
      <c r="T39" s="8"/>
      <c r="U39" s="8"/>
      <c r="V39" s="8"/>
      <c r="W39" s="8"/>
      <c r="X39" s="2"/>
      <c r="Y39" s="2"/>
      <c r="Z39" s="2"/>
      <c r="AA39" s="2"/>
      <c r="AB39" s="2"/>
    </row>
    <row r="40" spans="1:28" x14ac:dyDescent="0.25">
      <c r="A40" t="s">
        <v>8</v>
      </c>
      <c r="B40">
        <v>75</v>
      </c>
      <c r="E40" s="8"/>
      <c r="F40" s="8"/>
      <c r="G40" s="8"/>
      <c r="H40" s="8"/>
      <c r="I40" s="8"/>
      <c r="J40" s="8"/>
      <c r="N40" t="s">
        <v>9</v>
      </c>
      <c r="O40">
        <v>100</v>
      </c>
      <c r="P40" s="2"/>
      <c r="Q40" t="s">
        <v>11</v>
      </c>
      <c r="R40" s="8"/>
      <c r="S40" s="8"/>
      <c r="T40" s="8"/>
      <c r="U40" s="8"/>
      <c r="V40" s="8"/>
      <c r="W40" s="8"/>
      <c r="Y40" s="2"/>
      <c r="Z40" s="2"/>
      <c r="AA40" s="2"/>
      <c r="AB40" s="2"/>
    </row>
    <row r="41" spans="1:28" x14ac:dyDescent="0.25">
      <c r="A41" t="s">
        <v>9</v>
      </c>
      <c r="B41">
        <v>100</v>
      </c>
      <c r="E41" s="8"/>
      <c r="F41" s="8"/>
      <c r="G41" s="8"/>
      <c r="H41" s="8"/>
      <c r="I41" s="8"/>
      <c r="J41" s="8"/>
      <c r="N41" t="s">
        <v>21</v>
      </c>
      <c r="O41">
        <v>100</v>
      </c>
      <c r="P41" s="2"/>
      <c r="Q41" t="s">
        <v>11</v>
      </c>
      <c r="R41" s="8"/>
      <c r="S41" s="8"/>
      <c r="T41" s="8"/>
      <c r="U41" s="8"/>
      <c r="V41" s="8"/>
      <c r="W41" s="8"/>
      <c r="X41" s="2"/>
      <c r="Y41" s="2"/>
      <c r="Z41" s="2"/>
      <c r="AA41" s="2"/>
      <c r="AB41" s="2"/>
    </row>
    <row r="42" spans="1:28" x14ac:dyDescent="0.25">
      <c r="A42" t="s">
        <v>21</v>
      </c>
      <c r="B42">
        <v>100</v>
      </c>
      <c r="E42" s="8"/>
      <c r="F42" s="8"/>
      <c r="G42" s="8"/>
      <c r="H42" s="8"/>
      <c r="I42" s="8"/>
      <c r="J42" s="8"/>
      <c r="N42" t="s">
        <v>22</v>
      </c>
      <c r="O42">
        <v>100</v>
      </c>
      <c r="P42" s="2"/>
      <c r="Q42" t="s">
        <v>11</v>
      </c>
      <c r="R42" s="8"/>
      <c r="S42" s="8"/>
      <c r="T42" s="8"/>
      <c r="U42" s="8"/>
      <c r="V42" s="8"/>
      <c r="W42" s="8"/>
      <c r="X42" s="2"/>
      <c r="Y42" s="2"/>
      <c r="Z42" s="2"/>
      <c r="AA42" s="2"/>
      <c r="AB42" s="2"/>
    </row>
    <row r="43" spans="1:28" x14ac:dyDescent="0.25">
      <c r="A43" t="s">
        <v>22</v>
      </c>
      <c r="B43">
        <v>100</v>
      </c>
      <c r="E43" s="8"/>
      <c r="F43" s="8"/>
      <c r="G43" s="8"/>
      <c r="H43" s="8"/>
      <c r="I43" s="8"/>
      <c r="J43" s="8"/>
      <c r="N43" t="s">
        <v>23</v>
      </c>
      <c r="O43">
        <v>125</v>
      </c>
      <c r="P43" s="2"/>
      <c r="Q43" t="s">
        <v>11</v>
      </c>
      <c r="R43" s="8">
        <f>(S43*$S$37^2)/$R$37^2</f>
        <v>776.25</v>
      </c>
      <c r="S43" s="8">
        <v>345</v>
      </c>
      <c r="T43" s="8">
        <v>260</v>
      </c>
      <c r="U43" s="8">
        <f>(T43*$T$37^2)/$U$37^2</f>
        <v>205.4320987654321</v>
      </c>
      <c r="V43" s="8">
        <v>150</v>
      </c>
      <c r="W43" s="8">
        <v>79</v>
      </c>
      <c r="X43" s="2"/>
      <c r="Y43" s="2"/>
      <c r="Z43" s="2"/>
      <c r="AA43" s="2"/>
      <c r="AB43" s="2"/>
    </row>
    <row r="44" spans="1:28" x14ac:dyDescent="0.25">
      <c r="A44" t="s">
        <v>23</v>
      </c>
      <c r="B44">
        <v>125</v>
      </c>
      <c r="D44" t="s">
        <v>122</v>
      </c>
      <c r="E44" s="22" t="s">
        <v>123</v>
      </c>
      <c r="F44" s="22">
        <v>345</v>
      </c>
      <c r="G44" s="22">
        <v>166</v>
      </c>
      <c r="H44" s="22" t="s">
        <v>123</v>
      </c>
      <c r="I44" s="22">
        <v>99</v>
      </c>
      <c r="J44" s="22">
        <v>90</v>
      </c>
      <c r="N44" t="s">
        <v>24</v>
      </c>
      <c r="O44">
        <v>150</v>
      </c>
      <c r="P44" s="2"/>
      <c r="Q44" t="s">
        <v>11</v>
      </c>
      <c r="R44" s="8">
        <f>(S44*$S$37^2)/$R$37^2</f>
        <v>879.75</v>
      </c>
      <c r="S44" s="8">
        <v>391</v>
      </c>
      <c r="T44" s="8">
        <v>293</v>
      </c>
      <c r="U44" s="8">
        <f>(T44*$T$37^2)/$U$37^2</f>
        <v>231.50617283950618</v>
      </c>
      <c r="V44" s="8">
        <v>196</v>
      </c>
      <c r="W44" s="8">
        <v>98</v>
      </c>
      <c r="X44" s="2"/>
      <c r="Y44" s="2"/>
      <c r="Z44" s="2"/>
      <c r="AA44" s="2"/>
      <c r="AB44" s="2"/>
    </row>
    <row r="45" spans="1:28" x14ac:dyDescent="0.25">
      <c r="A45" t="s">
        <v>24</v>
      </c>
      <c r="B45">
        <v>150</v>
      </c>
      <c r="D45" t="s">
        <v>122</v>
      </c>
      <c r="E45" s="22" t="s">
        <v>123</v>
      </c>
      <c r="F45" s="22">
        <v>391</v>
      </c>
      <c r="G45" s="22">
        <v>212</v>
      </c>
      <c r="H45" s="22" t="s">
        <v>123</v>
      </c>
      <c r="I45" s="22">
        <v>130</v>
      </c>
      <c r="J45" s="22">
        <v>98</v>
      </c>
      <c r="N45" t="s">
        <v>25</v>
      </c>
      <c r="O45">
        <v>151</v>
      </c>
      <c r="P45" s="2"/>
      <c r="Q45" t="s">
        <v>11</v>
      </c>
      <c r="R45" s="8"/>
      <c r="S45" s="8"/>
      <c r="T45" s="8"/>
      <c r="U45" s="8"/>
      <c r="V45" s="8"/>
      <c r="W45" s="8"/>
      <c r="X45" s="2"/>
      <c r="Y45" s="2"/>
      <c r="Z45" s="2"/>
      <c r="AA45" s="2"/>
      <c r="AB45" s="2"/>
    </row>
    <row r="46" spans="1:28" x14ac:dyDescent="0.25">
      <c r="A46" t="s">
        <v>25</v>
      </c>
      <c r="B46">
        <v>151</v>
      </c>
      <c r="E46" s="8"/>
      <c r="F46" s="8"/>
      <c r="G46" s="8"/>
      <c r="H46" s="8"/>
      <c r="I46" s="8"/>
      <c r="J46" s="8"/>
      <c r="X46" s="2"/>
      <c r="Y46" s="2"/>
      <c r="Z46" s="2"/>
      <c r="AA46" s="2"/>
      <c r="AB46" s="2"/>
    </row>
    <row r="47" spans="1:28" x14ac:dyDescent="0.25">
      <c r="D47" s="2"/>
      <c r="E47" s="2"/>
      <c r="F47" s="2"/>
      <c r="G47" s="2"/>
      <c r="H47" s="2"/>
      <c r="I47" s="2"/>
      <c r="J47" s="2"/>
      <c r="K47" s="2"/>
      <c r="L47" s="2"/>
      <c r="P47" s="2"/>
      <c r="Q47" s="2"/>
      <c r="R47" s="2"/>
      <c r="S47" s="2"/>
      <c r="T47" s="2"/>
      <c r="U47" s="2"/>
      <c r="V47" s="2"/>
      <c r="W47" s="2"/>
      <c r="X47" s="2"/>
      <c r="Y47" s="2"/>
      <c r="Z47" s="2"/>
      <c r="AA47" s="2"/>
      <c r="AB47" s="2"/>
    </row>
    <row r="48" spans="1:28" x14ac:dyDescent="0.25">
      <c r="D48" s="2"/>
      <c r="E48" s="5"/>
      <c r="F48" s="2"/>
      <c r="G48" s="2"/>
      <c r="H48" s="2"/>
      <c r="I48" s="2"/>
      <c r="J48" s="2"/>
      <c r="K48" s="2"/>
      <c r="L48" s="2"/>
      <c r="O48" s="2"/>
      <c r="P48" s="2"/>
      <c r="Q48" s="2"/>
      <c r="R48" s="2"/>
      <c r="S48" s="2"/>
      <c r="T48" s="2"/>
      <c r="U48" s="2"/>
      <c r="V48" s="2"/>
      <c r="W48" s="2"/>
      <c r="X48" s="2"/>
      <c r="Y48" s="2"/>
      <c r="Z48" s="2"/>
      <c r="AA48" s="2"/>
      <c r="AB48" s="2"/>
    </row>
    <row r="49" spans="4:28" x14ac:dyDescent="0.25">
      <c r="D49" s="2"/>
      <c r="E49" s="2"/>
      <c r="F49" s="2"/>
      <c r="G49" s="2"/>
      <c r="H49" s="2"/>
      <c r="I49" s="2"/>
      <c r="J49" s="2"/>
      <c r="K49" s="2"/>
      <c r="L49" s="2"/>
      <c r="O49" s="2"/>
      <c r="P49" s="2"/>
      <c r="Q49" s="2"/>
      <c r="R49" s="2"/>
      <c r="S49" s="2"/>
      <c r="T49" s="2"/>
      <c r="U49" s="2"/>
      <c r="V49" s="2"/>
      <c r="W49" s="2"/>
      <c r="X49" s="2"/>
      <c r="Y49" s="2"/>
      <c r="Z49" s="2"/>
      <c r="AA49" s="2"/>
      <c r="AB49" s="2"/>
    </row>
    <row r="50" spans="4:28" x14ac:dyDescent="0.25">
      <c r="D50" s="2"/>
      <c r="E50" s="2"/>
      <c r="F50" s="2"/>
      <c r="G50" s="2"/>
      <c r="H50" s="2"/>
      <c r="I50" s="2"/>
      <c r="J50" s="2"/>
      <c r="K50" s="2"/>
      <c r="L50" s="2"/>
      <c r="O50" s="2"/>
      <c r="P50" s="2"/>
      <c r="Q50" s="2"/>
      <c r="R50" s="2"/>
      <c r="S50" s="2"/>
      <c r="T50" s="2"/>
      <c r="U50" s="2"/>
      <c r="V50" s="2"/>
      <c r="W50" s="2"/>
      <c r="X50" s="2"/>
      <c r="Y50" s="2"/>
      <c r="Z50" s="2"/>
      <c r="AA50" s="2"/>
      <c r="AB50" s="2"/>
    </row>
    <row r="51" spans="4:28" x14ac:dyDescent="0.25">
      <c r="D51" s="2"/>
      <c r="E51" s="2"/>
      <c r="F51" s="2"/>
      <c r="G51" s="2"/>
      <c r="H51" s="2"/>
      <c r="I51" s="2"/>
      <c r="J51" s="2"/>
      <c r="K51" s="2"/>
      <c r="L51" s="2"/>
      <c r="O51" s="2"/>
      <c r="P51" s="2"/>
      <c r="Q51" s="2"/>
      <c r="R51" s="2"/>
      <c r="S51" s="2"/>
      <c r="T51" s="2"/>
      <c r="U51" s="2"/>
      <c r="V51" s="2"/>
      <c r="W51" s="2"/>
      <c r="X51" s="2"/>
      <c r="Y51" s="2"/>
      <c r="Z51" s="2"/>
      <c r="AA51" s="2"/>
      <c r="AB51" s="2"/>
    </row>
    <row r="52" spans="4:28" x14ac:dyDescent="0.25">
      <c r="D52" s="2"/>
      <c r="E52" s="2"/>
      <c r="F52" s="2"/>
      <c r="G52" s="2"/>
      <c r="H52" s="2"/>
      <c r="I52" s="2"/>
      <c r="J52" s="2"/>
      <c r="K52" s="2"/>
      <c r="L52" s="2"/>
      <c r="O52" s="2"/>
      <c r="P52" s="2"/>
      <c r="Q52" s="2"/>
      <c r="R52" s="2"/>
      <c r="S52" s="2"/>
      <c r="T52" s="2"/>
      <c r="U52" s="2"/>
      <c r="V52" s="2"/>
      <c r="W52" s="2"/>
      <c r="X52" s="2"/>
      <c r="Y52" s="2"/>
      <c r="Z52" s="2"/>
      <c r="AA52" s="2"/>
      <c r="AB52" s="2"/>
    </row>
    <row r="53" spans="4:28" x14ac:dyDescent="0.25">
      <c r="D53" s="2"/>
      <c r="E53" s="2"/>
      <c r="F53" s="2"/>
      <c r="G53" s="2"/>
      <c r="H53" s="2"/>
      <c r="I53" s="2"/>
      <c r="J53" s="2"/>
      <c r="K53" s="2"/>
      <c r="L53" s="2"/>
      <c r="O53" s="2"/>
      <c r="P53" s="2"/>
      <c r="Q53" s="2"/>
      <c r="R53" s="2"/>
      <c r="S53" s="2"/>
      <c r="T53" s="2"/>
      <c r="U53" s="2"/>
      <c r="V53" s="2"/>
      <c r="W53" s="2"/>
      <c r="X53" s="2"/>
      <c r="Y53" s="2"/>
      <c r="Z53" s="2"/>
      <c r="AA53" s="2"/>
      <c r="AB53" s="2"/>
    </row>
    <row r="54" spans="4:28" x14ac:dyDescent="0.25">
      <c r="D54" s="2"/>
      <c r="E54" s="2"/>
      <c r="F54" s="2"/>
      <c r="G54" s="2"/>
      <c r="H54" s="2"/>
      <c r="I54" s="2"/>
      <c r="J54" s="2"/>
      <c r="K54" s="2"/>
      <c r="L54" s="2"/>
      <c r="O54" s="2"/>
      <c r="P54" s="2"/>
      <c r="Q54" s="2"/>
      <c r="R54" s="2"/>
      <c r="S54" s="2"/>
      <c r="T54" s="2"/>
      <c r="U54" s="2"/>
      <c r="V54" s="2"/>
      <c r="W54" s="2"/>
      <c r="X54" s="2"/>
      <c r="Y54" s="2"/>
      <c r="Z54" s="2"/>
      <c r="AA54" s="2"/>
      <c r="AB54" s="2"/>
    </row>
    <row r="55" spans="4:28" x14ac:dyDescent="0.25">
      <c r="D55" s="2"/>
      <c r="E55" s="2"/>
      <c r="F55" s="2"/>
      <c r="G55" s="2"/>
      <c r="H55" s="2"/>
      <c r="I55" s="2"/>
      <c r="J55" s="2"/>
      <c r="K55" s="2"/>
      <c r="L55" s="2"/>
      <c r="O55" s="2"/>
      <c r="P55" s="2"/>
      <c r="Q55" s="2"/>
      <c r="R55" s="2"/>
      <c r="S55" s="2"/>
      <c r="T55" s="2"/>
      <c r="U55" s="2"/>
      <c r="V55" s="2"/>
      <c r="W55" s="2"/>
      <c r="X55" s="2"/>
      <c r="Y55" s="2"/>
      <c r="Z55" s="2"/>
      <c r="AA55" s="2"/>
      <c r="AB55" s="2"/>
    </row>
    <row r="56" spans="4:28" x14ac:dyDescent="0.25">
      <c r="D56" s="2"/>
      <c r="E56" s="2"/>
      <c r="F56" s="2"/>
      <c r="G56" s="2"/>
      <c r="H56" s="2"/>
      <c r="I56" s="2"/>
      <c r="J56" s="2"/>
      <c r="K56" s="2"/>
      <c r="L56" s="2"/>
      <c r="O56" s="2"/>
      <c r="P56" s="2"/>
      <c r="Q56" s="2"/>
      <c r="R56" s="2"/>
      <c r="S56" s="2"/>
      <c r="T56" s="2"/>
      <c r="U56" s="2"/>
      <c r="V56" s="2"/>
      <c r="W56" s="2"/>
      <c r="X56" s="2"/>
      <c r="Y56" s="2"/>
      <c r="Z56" s="2"/>
      <c r="AA56" s="2"/>
      <c r="AB56" s="2"/>
    </row>
    <row r="57" spans="4:28" x14ac:dyDescent="0.25">
      <c r="D57" s="2"/>
      <c r="E57" s="2"/>
      <c r="F57" s="2"/>
      <c r="G57" s="2"/>
      <c r="H57" s="2"/>
      <c r="I57" s="2"/>
      <c r="J57" s="2"/>
      <c r="K57" s="2"/>
      <c r="L57" s="2"/>
      <c r="O57" s="2"/>
      <c r="P57" s="2"/>
      <c r="Q57" s="2"/>
      <c r="R57" s="2"/>
      <c r="S57" s="2"/>
      <c r="T57" s="2"/>
      <c r="U57" s="2"/>
      <c r="V57" s="2"/>
      <c r="W57" s="2"/>
      <c r="X57" s="2"/>
      <c r="Y57" s="2"/>
      <c r="Z57" s="2"/>
      <c r="AA57" s="2"/>
      <c r="AB57" s="2"/>
    </row>
    <row r="58" spans="4:28" x14ac:dyDescent="0.25">
      <c r="D58" s="2"/>
      <c r="E58" s="2"/>
      <c r="F58" s="2"/>
      <c r="G58" s="2"/>
      <c r="H58" s="2"/>
      <c r="I58" s="2"/>
      <c r="J58" s="2"/>
      <c r="K58" s="2"/>
      <c r="L58" s="2"/>
      <c r="O58" s="2"/>
      <c r="P58" s="2"/>
      <c r="Q58" s="2"/>
      <c r="R58" s="2"/>
      <c r="S58" s="2"/>
      <c r="T58" s="2"/>
      <c r="U58" s="2"/>
      <c r="V58" s="2"/>
      <c r="W58" s="2"/>
      <c r="X58" s="2"/>
      <c r="Y58" s="2"/>
      <c r="Z58" s="2"/>
      <c r="AA58" s="2"/>
      <c r="AB58" s="2"/>
    </row>
    <row r="59" spans="4:28" x14ac:dyDescent="0.25">
      <c r="D59" s="2"/>
      <c r="E59" s="2"/>
      <c r="F59" s="2"/>
      <c r="G59" s="2"/>
      <c r="H59" s="2"/>
      <c r="I59" s="2"/>
      <c r="J59" s="2"/>
      <c r="K59" s="2"/>
      <c r="L59" s="2"/>
      <c r="O59" s="2"/>
      <c r="P59" s="2"/>
      <c r="Q59" s="2"/>
      <c r="R59" s="2"/>
      <c r="S59" s="2"/>
      <c r="T59" s="2"/>
      <c r="U59" s="2"/>
      <c r="V59" s="2"/>
      <c r="W59" s="2"/>
      <c r="X59" s="2"/>
      <c r="Y59" s="2"/>
      <c r="Z59" s="2"/>
      <c r="AA59" s="2"/>
      <c r="AB59" s="2"/>
    </row>
    <row r="60" spans="4:28" x14ac:dyDescent="0.25">
      <c r="D60" s="2"/>
      <c r="E60" s="2"/>
      <c r="F60" s="2"/>
      <c r="G60" s="2"/>
      <c r="H60" s="2"/>
      <c r="I60" s="2"/>
      <c r="J60" s="2"/>
      <c r="K60" s="2"/>
      <c r="L60" s="2"/>
      <c r="O60" s="2"/>
      <c r="P60" s="2"/>
      <c r="Q60" s="2"/>
      <c r="R60" s="2"/>
      <c r="S60" s="2"/>
      <c r="T60" s="2"/>
      <c r="U60" s="2"/>
      <c r="V60" s="2"/>
      <c r="W60" s="2"/>
      <c r="X60" s="2"/>
      <c r="Y60" s="2"/>
      <c r="Z60" s="2"/>
      <c r="AA60" s="2"/>
      <c r="AB60" s="2"/>
    </row>
    <row r="61" spans="4:28" x14ac:dyDescent="0.25">
      <c r="D61" s="2"/>
      <c r="E61" s="2"/>
      <c r="F61" s="2"/>
      <c r="G61" s="2"/>
      <c r="H61" s="2"/>
      <c r="I61" s="2"/>
      <c r="J61" s="2"/>
      <c r="K61" s="2"/>
      <c r="L61" s="2"/>
      <c r="O61" s="2"/>
      <c r="P61" s="2"/>
      <c r="Q61" s="2"/>
      <c r="R61" s="2"/>
      <c r="S61" s="2"/>
      <c r="T61" s="2"/>
      <c r="U61" s="2"/>
      <c r="V61" s="2"/>
      <c r="W61" s="2"/>
      <c r="X61" s="2"/>
      <c r="Y61" s="2"/>
      <c r="Z61" s="2"/>
      <c r="AA61" s="2"/>
      <c r="AB61" s="2"/>
    </row>
    <row r="62" spans="4:28" x14ac:dyDescent="0.25">
      <c r="E62" s="2"/>
      <c r="F62" s="2"/>
      <c r="G62" s="2"/>
      <c r="H62" s="2"/>
      <c r="I62" s="2"/>
      <c r="J62" s="2"/>
      <c r="O62" s="2"/>
      <c r="P62" s="2"/>
      <c r="Q62" s="2"/>
      <c r="R62" s="2"/>
      <c r="S62" s="2"/>
      <c r="T62" s="2"/>
      <c r="U62" s="2"/>
      <c r="V62" s="2"/>
      <c r="W62" s="2"/>
      <c r="X62" s="2"/>
      <c r="Y62" s="2"/>
      <c r="Z62" s="2"/>
      <c r="AA62" s="2"/>
      <c r="AB62" s="2"/>
    </row>
    <row r="63" spans="4:28" x14ac:dyDescent="0.25">
      <c r="O63" s="2"/>
      <c r="P63" s="2"/>
      <c r="Q63" s="2"/>
      <c r="R63" s="2"/>
      <c r="S63" s="2"/>
      <c r="T63" s="2"/>
      <c r="U63" s="2"/>
      <c r="V63" s="2"/>
      <c r="W63" s="2"/>
      <c r="X63" s="2"/>
      <c r="Y63" s="2"/>
      <c r="Z63" s="2"/>
      <c r="AA63" s="2"/>
      <c r="AB63" s="2"/>
    </row>
    <row r="64" spans="4:28" x14ac:dyDescent="0.25">
      <c r="O64" s="2"/>
      <c r="P64" s="2"/>
      <c r="Q64" s="2"/>
      <c r="R64" s="2"/>
      <c r="S64" s="2"/>
      <c r="T64" s="2"/>
      <c r="U64" s="2"/>
      <c r="V64" s="2"/>
      <c r="W64" s="2"/>
      <c r="X64" s="2"/>
      <c r="Y64" s="2"/>
      <c r="Z64" s="2"/>
      <c r="AA64" s="2"/>
      <c r="AB64" s="2"/>
    </row>
    <row r="65" spans="1:28" x14ac:dyDescent="0.25">
      <c r="O65" s="2"/>
      <c r="P65" s="2"/>
      <c r="Q65" s="2"/>
      <c r="R65" s="2"/>
      <c r="S65" s="2"/>
      <c r="T65" s="2"/>
      <c r="U65" s="2"/>
      <c r="V65" s="2"/>
      <c r="W65" s="2"/>
      <c r="X65" s="2"/>
      <c r="Y65" s="2"/>
      <c r="Z65" s="2"/>
      <c r="AA65" s="2"/>
      <c r="AB65" s="2"/>
    </row>
    <row r="66" spans="1:28" ht="28.5" x14ac:dyDescent="0.45">
      <c r="D66" s="7" t="s">
        <v>32</v>
      </c>
    </row>
    <row r="67" spans="1:28" x14ac:dyDescent="0.25">
      <c r="L67" s="5"/>
      <c r="M67" s="5"/>
      <c r="N67" s="5"/>
      <c r="O67" s="5"/>
      <c r="P67" s="5"/>
      <c r="Q67" s="5"/>
      <c r="R67" s="5"/>
      <c r="S67" s="5"/>
      <c r="T67" s="5"/>
      <c r="U67" s="5"/>
      <c r="V67" s="5"/>
      <c r="W67" s="5"/>
      <c r="X67" s="5"/>
      <c r="Y67" s="5"/>
      <c r="Z67" s="5"/>
      <c r="AA67" s="5"/>
      <c r="AB67" s="5"/>
    </row>
    <row r="68" spans="1:28" x14ac:dyDescent="0.25">
      <c r="L68" s="5"/>
      <c r="M68" s="5"/>
      <c r="N68" s="5"/>
      <c r="O68" s="5"/>
      <c r="P68" s="5"/>
      <c r="Q68" s="5"/>
      <c r="R68" s="5"/>
      <c r="S68" s="5"/>
      <c r="T68" s="5"/>
      <c r="U68" s="5"/>
      <c r="V68" s="5"/>
      <c r="W68" s="5"/>
      <c r="X68" s="5"/>
      <c r="Y68" s="5"/>
      <c r="Z68" s="5"/>
      <c r="AA68" s="5"/>
      <c r="AB68" s="5"/>
    </row>
    <row r="69" spans="1:28" x14ac:dyDescent="0.25">
      <c r="B69" t="s">
        <v>48</v>
      </c>
      <c r="C69" t="s">
        <v>49</v>
      </c>
      <c r="D69" t="s">
        <v>50</v>
      </c>
      <c r="E69" t="s">
        <v>0</v>
      </c>
      <c r="F69" t="s">
        <v>51</v>
      </c>
      <c r="G69" t="s">
        <v>52</v>
      </c>
      <c r="H69" t="s">
        <v>53</v>
      </c>
      <c r="I69" t="s">
        <v>54</v>
      </c>
      <c r="J69" t="s">
        <v>55</v>
      </c>
      <c r="K69" t="s">
        <v>56</v>
      </c>
      <c r="L69" t="s">
        <v>40</v>
      </c>
      <c r="M69" s="5" t="s">
        <v>57</v>
      </c>
      <c r="N69" s="5"/>
      <c r="O69" s="5"/>
      <c r="P69" s="5"/>
      <c r="Q69" s="5"/>
      <c r="R69" s="5"/>
      <c r="S69" s="5"/>
      <c r="T69" s="5"/>
      <c r="U69" s="5"/>
      <c r="V69" s="5"/>
      <c r="W69" s="5"/>
      <c r="X69" s="5"/>
      <c r="Y69" s="5"/>
      <c r="Z69" s="5"/>
      <c r="AA69" s="5"/>
      <c r="AB69" s="5"/>
    </row>
    <row r="70" spans="1:28" x14ac:dyDescent="0.25">
      <c r="A70" t="str">
        <f>CONCATENATE(B70,",",C70,",",D70,",",H70,",",J70,",",K70,",",L70)</f>
        <v>LHB,125,G,1.2,150,30,300</v>
      </c>
      <c r="B70" t="s">
        <v>58</v>
      </c>
      <c r="C70">
        <v>125</v>
      </c>
      <c r="D70" t="s">
        <v>59</v>
      </c>
      <c r="E70">
        <v>300</v>
      </c>
      <c r="F70" t="s">
        <v>60</v>
      </c>
      <c r="G70" t="s">
        <v>61</v>
      </c>
      <c r="H70">
        <v>1.2</v>
      </c>
      <c r="I70" t="s">
        <v>62</v>
      </c>
      <c r="J70">
        <v>150</v>
      </c>
      <c r="K70">
        <v>30</v>
      </c>
      <c r="L70">
        <v>300</v>
      </c>
      <c r="M70" s="5">
        <v>1.3256736978978807</v>
      </c>
      <c r="N70" s="5"/>
      <c r="O70" s="5"/>
      <c r="P70" s="5"/>
      <c r="Q70" s="5"/>
      <c r="R70" s="5"/>
      <c r="S70" s="5"/>
      <c r="T70" s="5"/>
      <c r="U70" s="5"/>
      <c r="V70" s="5"/>
      <c r="W70" s="5"/>
      <c r="X70" s="5"/>
      <c r="Y70" s="5"/>
      <c r="Z70" s="5"/>
      <c r="AA70" s="5"/>
      <c r="AB70" s="5"/>
    </row>
    <row r="71" spans="1:28" x14ac:dyDescent="0.25">
      <c r="A71" t="str">
        <f t="shared" ref="A71:A134" si="0">CONCATENATE(B71,",",C71,",",D71,",",H71,",",J71,",",K71,",",L71)</f>
        <v>LHB,125,G,1.2,150,30,450</v>
      </c>
      <c r="B71" t="s">
        <v>58</v>
      </c>
      <c r="C71">
        <v>125</v>
      </c>
      <c r="D71" t="s">
        <v>59</v>
      </c>
      <c r="E71">
        <v>300</v>
      </c>
      <c r="F71" t="s">
        <v>60</v>
      </c>
      <c r="G71" t="s">
        <v>61</v>
      </c>
      <c r="H71">
        <v>1.2</v>
      </c>
      <c r="I71" t="s">
        <v>62</v>
      </c>
      <c r="J71">
        <v>150</v>
      </c>
      <c r="K71">
        <v>30</v>
      </c>
      <c r="L71">
        <v>450</v>
      </c>
      <c r="M71" s="5">
        <v>1.5468018556308096</v>
      </c>
      <c r="N71" s="5"/>
      <c r="O71" s="5"/>
      <c r="P71" s="5"/>
      <c r="Q71" s="5"/>
      <c r="R71" s="5"/>
      <c r="S71" s="5"/>
      <c r="T71" s="5"/>
      <c r="U71" s="5"/>
      <c r="V71" s="5"/>
      <c r="W71" s="5"/>
      <c r="X71" s="5"/>
      <c r="Y71" s="5"/>
      <c r="Z71" s="5"/>
      <c r="AA71" s="5"/>
      <c r="AB71" s="5"/>
    </row>
    <row r="72" spans="1:28" x14ac:dyDescent="0.25">
      <c r="A72" t="str">
        <f t="shared" si="0"/>
        <v>LHB,125,G,1.2,150,30,600</v>
      </c>
      <c r="B72" t="s">
        <v>58</v>
      </c>
      <c r="C72">
        <v>125</v>
      </c>
      <c r="D72" t="s">
        <v>59</v>
      </c>
      <c r="E72">
        <v>300</v>
      </c>
      <c r="F72" t="s">
        <v>60</v>
      </c>
      <c r="G72" t="s">
        <v>61</v>
      </c>
      <c r="H72">
        <v>1.2</v>
      </c>
      <c r="I72" t="s">
        <v>62</v>
      </c>
      <c r="J72">
        <v>150</v>
      </c>
      <c r="K72">
        <v>30</v>
      </c>
      <c r="L72">
        <v>600</v>
      </c>
      <c r="M72" s="5">
        <v>1.7679300133637388</v>
      </c>
      <c r="N72" s="5"/>
      <c r="O72" s="5"/>
      <c r="P72" s="5"/>
      <c r="Q72" s="5"/>
      <c r="R72" s="5"/>
      <c r="S72" s="5"/>
      <c r="T72" s="5"/>
      <c r="U72" s="5"/>
      <c r="V72" s="5"/>
      <c r="W72" s="5"/>
      <c r="X72" s="5"/>
      <c r="Y72" s="5"/>
      <c r="Z72" s="5"/>
      <c r="AA72" s="5"/>
      <c r="AB72" s="5"/>
    </row>
    <row r="73" spans="1:28" x14ac:dyDescent="0.25">
      <c r="A73" t="str">
        <f t="shared" si="0"/>
        <v>LHB,125,G,1.2,150,30,750</v>
      </c>
      <c r="B73" t="s">
        <v>58</v>
      </c>
      <c r="C73">
        <v>125</v>
      </c>
      <c r="D73" t="s">
        <v>59</v>
      </c>
      <c r="E73">
        <v>300</v>
      </c>
      <c r="F73" t="s">
        <v>60</v>
      </c>
      <c r="G73" t="s">
        <v>61</v>
      </c>
      <c r="H73">
        <v>1.2</v>
      </c>
      <c r="I73" t="s">
        <v>62</v>
      </c>
      <c r="J73">
        <v>150</v>
      </c>
      <c r="K73">
        <v>30</v>
      </c>
      <c r="L73">
        <v>750</v>
      </c>
      <c r="M73" s="5">
        <v>2.1235544880262269</v>
      </c>
      <c r="N73" s="5"/>
      <c r="O73" s="5"/>
      <c r="P73" s="5"/>
      <c r="Q73" s="5"/>
      <c r="R73" s="5"/>
      <c r="S73" s="5"/>
      <c r="T73" s="5"/>
      <c r="U73" s="5"/>
      <c r="V73" s="5"/>
      <c r="W73" s="5"/>
      <c r="X73" s="5"/>
      <c r="Y73" s="5"/>
      <c r="Z73" s="5"/>
      <c r="AA73" s="5"/>
      <c r="AB73" s="5"/>
    </row>
    <row r="74" spans="1:28" x14ac:dyDescent="0.25">
      <c r="A74" t="str">
        <f t="shared" si="0"/>
        <v>LHB,125,G,1.2,150,30,900</v>
      </c>
      <c r="B74" t="s">
        <v>58</v>
      </c>
      <c r="C74">
        <v>125</v>
      </c>
      <c r="D74" t="s">
        <v>59</v>
      </c>
      <c r="E74">
        <v>300</v>
      </c>
      <c r="F74" t="s">
        <v>60</v>
      </c>
      <c r="G74" t="s">
        <v>61</v>
      </c>
      <c r="H74">
        <v>1.2</v>
      </c>
      <c r="I74" t="s">
        <v>62</v>
      </c>
      <c r="J74">
        <v>150</v>
      </c>
      <c r="K74">
        <v>30</v>
      </c>
      <c r="L74">
        <v>900</v>
      </c>
      <c r="M74" s="5">
        <v>2.3446826457591561</v>
      </c>
      <c r="N74" s="5"/>
      <c r="O74" s="5"/>
      <c r="P74" s="5"/>
      <c r="Q74" s="5"/>
      <c r="R74" s="5"/>
      <c r="S74" s="5"/>
      <c r="T74" s="5"/>
      <c r="U74" s="5"/>
      <c r="V74" s="5"/>
      <c r="W74" s="5"/>
      <c r="X74" s="5"/>
      <c r="Y74" s="5"/>
      <c r="Z74" s="5"/>
      <c r="AA74" s="5"/>
      <c r="AB74" s="5"/>
    </row>
    <row r="75" spans="1:28" x14ac:dyDescent="0.25">
      <c r="A75" t="str">
        <f t="shared" si="0"/>
        <v>LHB,125,G,1.2,150,45,300</v>
      </c>
      <c r="B75" t="s">
        <v>58</v>
      </c>
      <c r="C75">
        <v>125</v>
      </c>
      <c r="D75" t="s">
        <v>59</v>
      </c>
      <c r="E75">
        <v>300</v>
      </c>
      <c r="F75" t="s">
        <v>60</v>
      </c>
      <c r="G75" t="s">
        <v>61</v>
      </c>
      <c r="H75">
        <v>1.2</v>
      </c>
      <c r="I75" t="s">
        <v>62</v>
      </c>
      <c r="J75">
        <v>150</v>
      </c>
      <c r="K75">
        <v>45</v>
      </c>
      <c r="L75">
        <v>300</v>
      </c>
      <c r="M75" s="5">
        <v>1.6020838950640421</v>
      </c>
      <c r="N75" s="5"/>
      <c r="O75" s="5"/>
      <c r="P75" s="5"/>
      <c r="Q75" s="5"/>
      <c r="R75" s="5"/>
      <c r="S75" s="5"/>
      <c r="T75" s="5"/>
      <c r="U75" s="5"/>
      <c r="V75" s="5"/>
      <c r="W75" s="5"/>
      <c r="X75" s="5"/>
      <c r="Y75" s="5"/>
      <c r="Z75" s="5"/>
      <c r="AA75" s="5"/>
      <c r="AB75" s="5"/>
    </row>
    <row r="76" spans="1:28" x14ac:dyDescent="0.25">
      <c r="A76" t="str">
        <f t="shared" si="0"/>
        <v>LHB,125,G,1.2,150,45,450</v>
      </c>
      <c r="B76" t="s">
        <v>58</v>
      </c>
      <c r="C76">
        <v>125</v>
      </c>
      <c r="D76" t="s">
        <v>59</v>
      </c>
      <c r="E76">
        <v>300</v>
      </c>
      <c r="F76" t="s">
        <v>60</v>
      </c>
      <c r="G76" t="s">
        <v>61</v>
      </c>
      <c r="H76">
        <v>1.2</v>
      </c>
      <c r="I76" t="s">
        <v>62</v>
      </c>
      <c r="J76">
        <v>150</v>
      </c>
      <c r="K76">
        <v>45</v>
      </c>
      <c r="L76">
        <v>450</v>
      </c>
      <c r="M76" s="5">
        <v>2.0682724485929946</v>
      </c>
      <c r="N76" s="5"/>
      <c r="O76" s="5"/>
      <c r="P76" s="5"/>
      <c r="Q76" s="5"/>
      <c r="R76" s="5"/>
      <c r="S76" s="5"/>
      <c r="T76" s="5"/>
      <c r="U76" s="5"/>
      <c r="V76" s="5"/>
      <c r="W76" s="5"/>
      <c r="X76" s="5"/>
      <c r="Y76" s="5"/>
      <c r="Z76" s="5"/>
      <c r="AA76" s="5"/>
      <c r="AB76" s="5"/>
    </row>
    <row r="77" spans="1:28" x14ac:dyDescent="0.25">
      <c r="A77" t="str">
        <f t="shared" si="0"/>
        <v>LHB,125,G,1.2,150,45,600</v>
      </c>
      <c r="B77" t="s">
        <v>58</v>
      </c>
      <c r="C77">
        <v>125</v>
      </c>
      <c r="D77" t="s">
        <v>59</v>
      </c>
      <c r="E77">
        <v>300</v>
      </c>
      <c r="F77" t="s">
        <v>60</v>
      </c>
      <c r="G77" t="s">
        <v>61</v>
      </c>
      <c r="H77">
        <v>1.2</v>
      </c>
      <c r="I77" t="s">
        <v>62</v>
      </c>
      <c r="J77">
        <v>150</v>
      </c>
      <c r="K77">
        <v>45</v>
      </c>
      <c r="L77">
        <v>600</v>
      </c>
      <c r="M77" s="5">
        <v>2.3999646851923884</v>
      </c>
      <c r="N77" s="5"/>
      <c r="O77" s="5"/>
      <c r="P77" s="5"/>
      <c r="Q77" s="5"/>
      <c r="R77" s="5"/>
      <c r="S77" s="5"/>
      <c r="T77" s="5"/>
      <c r="U77" s="5"/>
      <c r="V77" s="5"/>
      <c r="W77" s="5"/>
      <c r="X77" s="5"/>
      <c r="Y77" s="5"/>
      <c r="Z77" s="5"/>
      <c r="AA77" s="5"/>
      <c r="AB77" s="5"/>
    </row>
    <row r="78" spans="1:28" x14ac:dyDescent="0.25">
      <c r="A78" t="str">
        <f t="shared" si="0"/>
        <v>LHB,125,G,1.2,150,45,750</v>
      </c>
      <c r="B78" t="s">
        <v>58</v>
      </c>
      <c r="C78">
        <v>125</v>
      </c>
      <c r="D78" t="s">
        <v>59</v>
      </c>
      <c r="E78">
        <v>300</v>
      </c>
      <c r="F78" t="s">
        <v>60</v>
      </c>
      <c r="G78" t="s">
        <v>61</v>
      </c>
      <c r="H78">
        <v>1.2</v>
      </c>
      <c r="I78" t="s">
        <v>62</v>
      </c>
      <c r="J78">
        <v>150</v>
      </c>
      <c r="K78">
        <v>45</v>
      </c>
      <c r="L78">
        <v>750</v>
      </c>
      <c r="M78" s="5">
        <v>2.7316569217917821</v>
      </c>
      <c r="N78" s="5"/>
      <c r="O78" s="5"/>
      <c r="P78" s="5"/>
      <c r="Q78" s="5"/>
      <c r="R78" s="5"/>
      <c r="S78" s="5"/>
      <c r="T78" s="5"/>
      <c r="U78" s="5"/>
      <c r="V78" s="5"/>
      <c r="W78" s="5"/>
      <c r="X78" s="5"/>
      <c r="Y78" s="5"/>
      <c r="Z78" s="5"/>
      <c r="AA78" s="5"/>
      <c r="AB78" s="5"/>
    </row>
    <row r="79" spans="1:28" x14ac:dyDescent="0.25">
      <c r="A79" t="str">
        <f t="shared" si="0"/>
        <v>LHB,125,G,1.2,150,45,900</v>
      </c>
      <c r="B79" t="s">
        <v>58</v>
      </c>
      <c r="C79">
        <v>125</v>
      </c>
      <c r="D79" t="s">
        <v>59</v>
      </c>
      <c r="E79">
        <v>300</v>
      </c>
      <c r="F79" t="s">
        <v>60</v>
      </c>
      <c r="G79" t="s">
        <v>61</v>
      </c>
      <c r="H79">
        <v>1.2</v>
      </c>
      <c r="I79" t="s">
        <v>62</v>
      </c>
      <c r="J79">
        <v>150</v>
      </c>
      <c r="K79">
        <v>45</v>
      </c>
      <c r="L79">
        <v>900</v>
      </c>
      <c r="M79" s="5">
        <v>3.1978454753207348</v>
      </c>
      <c r="N79" s="5"/>
      <c r="O79" s="5"/>
      <c r="P79" s="5"/>
      <c r="Q79" s="5"/>
      <c r="R79" s="5"/>
      <c r="S79" s="5"/>
      <c r="T79" s="5"/>
      <c r="U79" s="5"/>
      <c r="V79" s="5"/>
      <c r="W79" s="5"/>
      <c r="X79" s="5"/>
      <c r="Y79" s="5"/>
      <c r="Z79" s="5"/>
      <c r="AA79" s="5"/>
      <c r="AB79" s="5"/>
    </row>
    <row r="80" spans="1:28" x14ac:dyDescent="0.25">
      <c r="A80" t="str">
        <f t="shared" si="0"/>
        <v>LHB,125,G,1.2,150,60,300</v>
      </c>
      <c r="B80" t="s">
        <v>58</v>
      </c>
      <c r="C80">
        <v>125</v>
      </c>
      <c r="D80" t="s">
        <v>59</v>
      </c>
      <c r="E80">
        <v>300</v>
      </c>
      <c r="F80" t="s">
        <v>60</v>
      </c>
      <c r="G80" t="s">
        <v>61</v>
      </c>
      <c r="H80">
        <v>1.2</v>
      </c>
      <c r="I80" t="s">
        <v>62</v>
      </c>
      <c r="J80">
        <v>150</v>
      </c>
      <c r="K80">
        <v>60</v>
      </c>
      <c r="L80">
        <v>300</v>
      </c>
      <c r="M80" s="5">
        <v>1.8784940922302034</v>
      </c>
      <c r="N80" s="5"/>
      <c r="O80" s="5"/>
      <c r="P80" s="5"/>
      <c r="Q80" s="5"/>
      <c r="R80" s="5"/>
      <c r="S80" s="5"/>
      <c r="T80" s="5"/>
      <c r="U80" s="5"/>
      <c r="V80" s="5"/>
      <c r="W80" s="5"/>
      <c r="X80" s="5"/>
      <c r="Y80" s="5"/>
      <c r="Z80" s="5"/>
      <c r="AA80" s="5"/>
      <c r="AB80" s="5"/>
    </row>
    <row r="81" spans="1:28" x14ac:dyDescent="0.25">
      <c r="A81" t="str">
        <f t="shared" si="0"/>
        <v>LHB,125,G,1.2,150,60,450</v>
      </c>
      <c r="B81" t="s">
        <v>58</v>
      </c>
      <c r="C81">
        <v>125</v>
      </c>
      <c r="D81" t="s">
        <v>59</v>
      </c>
      <c r="E81">
        <v>300</v>
      </c>
      <c r="F81" t="s">
        <v>60</v>
      </c>
      <c r="G81" t="s">
        <v>61</v>
      </c>
      <c r="H81">
        <v>1.2</v>
      </c>
      <c r="I81" t="s">
        <v>62</v>
      </c>
      <c r="J81">
        <v>150</v>
      </c>
      <c r="K81">
        <v>60</v>
      </c>
      <c r="L81">
        <v>450</v>
      </c>
      <c r="M81" s="5">
        <v>2.4552467246256207</v>
      </c>
      <c r="N81" s="5"/>
      <c r="O81" s="5"/>
      <c r="P81" s="5"/>
      <c r="Q81" s="5"/>
      <c r="R81" s="5"/>
      <c r="S81" s="5"/>
      <c r="T81" s="5"/>
      <c r="U81" s="5"/>
      <c r="V81" s="5"/>
      <c r="W81" s="5"/>
      <c r="X81" s="5"/>
      <c r="Y81" s="5"/>
      <c r="Z81" s="5"/>
      <c r="AA81" s="5"/>
      <c r="AB81" s="5"/>
    </row>
    <row r="82" spans="1:28" x14ac:dyDescent="0.25">
      <c r="A82" t="str">
        <f t="shared" si="0"/>
        <v>LHB,125,G,1.2,150,60,600</v>
      </c>
      <c r="B82" t="s">
        <v>58</v>
      </c>
      <c r="C82">
        <v>125</v>
      </c>
      <c r="D82" t="s">
        <v>59</v>
      </c>
      <c r="E82">
        <v>300</v>
      </c>
      <c r="F82" t="s">
        <v>60</v>
      </c>
      <c r="G82" t="s">
        <v>61</v>
      </c>
      <c r="H82">
        <v>1.2</v>
      </c>
      <c r="I82" t="s">
        <v>62</v>
      </c>
      <c r="J82">
        <v>150</v>
      </c>
      <c r="K82">
        <v>60</v>
      </c>
      <c r="L82">
        <v>600</v>
      </c>
      <c r="M82" s="5">
        <v>3.031999357021038</v>
      </c>
      <c r="N82" s="5"/>
      <c r="O82" s="5"/>
      <c r="P82" s="5"/>
      <c r="Q82" s="5"/>
      <c r="R82" s="5"/>
      <c r="S82" s="5"/>
      <c r="T82" s="5"/>
      <c r="U82" s="5"/>
      <c r="V82" s="5"/>
      <c r="W82" s="5"/>
      <c r="X82" s="5"/>
      <c r="Y82" s="5"/>
      <c r="Z82" s="5"/>
      <c r="AA82" s="5"/>
      <c r="AB82" s="5"/>
    </row>
    <row r="83" spans="1:28" x14ac:dyDescent="0.25">
      <c r="A83" t="str">
        <f t="shared" si="0"/>
        <v>LHB,125,G,1.2,150,60,750</v>
      </c>
      <c r="B83" t="s">
        <v>58</v>
      </c>
      <c r="C83">
        <v>125</v>
      </c>
      <c r="D83" t="s">
        <v>59</v>
      </c>
      <c r="E83">
        <v>300</v>
      </c>
      <c r="F83" t="s">
        <v>60</v>
      </c>
      <c r="G83" t="s">
        <v>61</v>
      </c>
      <c r="H83">
        <v>1.2</v>
      </c>
      <c r="I83" t="s">
        <v>62</v>
      </c>
      <c r="J83">
        <v>150</v>
      </c>
      <c r="K83">
        <v>60</v>
      </c>
      <c r="L83">
        <v>750</v>
      </c>
      <c r="M83" s="5">
        <v>3.4742556724868958</v>
      </c>
      <c r="N83" s="5"/>
      <c r="O83" s="5"/>
      <c r="P83" s="5"/>
      <c r="Q83" s="5"/>
      <c r="R83" s="5"/>
      <c r="S83" s="5"/>
      <c r="T83" s="5"/>
      <c r="U83" s="5"/>
      <c r="V83" s="5"/>
      <c r="W83" s="5"/>
      <c r="X83" s="5"/>
      <c r="Y83" s="5"/>
      <c r="Z83" s="5"/>
      <c r="AA83" s="5"/>
      <c r="AB83" s="5"/>
    </row>
    <row r="84" spans="1:28" x14ac:dyDescent="0.25">
      <c r="A84" t="str">
        <f t="shared" si="0"/>
        <v>LHB,125,G,1.2,150,60,900</v>
      </c>
      <c r="B84" t="s">
        <v>58</v>
      </c>
      <c r="C84">
        <v>125</v>
      </c>
      <c r="D84" t="s">
        <v>59</v>
      </c>
      <c r="E84">
        <v>300</v>
      </c>
      <c r="F84" t="s">
        <v>60</v>
      </c>
      <c r="G84" t="s">
        <v>61</v>
      </c>
      <c r="H84">
        <v>1.2</v>
      </c>
      <c r="I84" t="s">
        <v>62</v>
      </c>
      <c r="J84">
        <v>150</v>
      </c>
      <c r="K84">
        <v>60</v>
      </c>
      <c r="L84">
        <v>900</v>
      </c>
      <c r="M84" s="5">
        <v>4.0510083048823136</v>
      </c>
      <c r="N84" s="5"/>
      <c r="O84" s="5"/>
      <c r="P84" s="5"/>
      <c r="Q84" s="5"/>
      <c r="R84" s="5"/>
      <c r="S84" s="5"/>
      <c r="T84" s="5"/>
      <c r="U84" s="5"/>
      <c r="V84" s="5"/>
      <c r="W84" s="5"/>
      <c r="X84" s="5"/>
      <c r="Y84" s="5"/>
      <c r="Z84" s="5"/>
      <c r="AA84" s="5"/>
      <c r="AB84" s="5"/>
    </row>
    <row r="85" spans="1:28" x14ac:dyDescent="0.25">
      <c r="A85" t="str">
        <f t="shared" si="0"/>
        <v>LHB,125,G,1.2,150,90,300</v>
      </c>
      <c r="B85" t="s">
        <v>58</v>
      </c>
      <c r="C85">
        <v>125</v>
      </c>
      <c r="D85" t="s">
        <v>59</v>
      </c>
      <c r="E85">
        <v>300</v>
      </c>
      <c r="F85" t="s">
        <v>60</v>
      </c>
      <c r="G85" t="s">
        <v>61</v>
      </c>
      <c r="H85">
        <v>1.2</v>
      </c>
      <c r="I85" t="s">
        <v>62</v>
      </c>
      <c r="J85">
        <v>150</v>
      </c>
      <c r="K85">
        <v>90</v>
      </c>
      <c r="L85">
        <v>300</v>
      </c>
      <c r="M85" s="5">
        <v>2.5658108034920852</v>
      </c>
      <c r="N85" s="5"/>
      <c r="O85" s="5"/>
      <c r="P85" s="5"/>
      <c r="Q85" s="5"/>
      <c r="R85" s="5"/>
      <c r="S85" s="5"/>
      <c r="T85" s="5"/>
      <c r="U85" s="5"/>
      <c r="V85" s="5"/>
      <c r="W85" s="5"/>
      <c r="X85" s="5"/>
      <c r="Y85" s="5"/>
      <c r="Z85" s="5"/>
      <c r="AA85" s="5"/>
      <c r="AB85" s="5"/>
    </row>
    <row r="86" spans="1:28" x14ac:dyDescent="0.25">
      <c r="A86" t="str">
        <f t="shared" si="0"/>
        <v>LHB,125,G,1.2,150,90,450</v>
      </c>
      <c r="B86" t="s">
        <v>58</v>
      </c>
      <c r="C86">
        <v>125</v>
      </c>
      <c r="D86" t="s">
        <v>59</v>
      </c>
      <c r="E86">
        <v>300</v>
      </c>
      <c r="F86" t="s">
        <v>60</v>
      </c>
      <c r="G86" t="s">
        <v>61</v>
      </c>
      <c r="H86">
        <v>1.2</v>
      </c>
      <c r="I86" t="s">
        <v>62</v>
      </c>
      <c r="J86">
        <v>150</v>
      </c>
      <c r="K86">
        <v>90</v>
      </c>
      <c r="L86">
        <v>450</v>
      </c>
      <c r="M86" s="5">
        <v>3.3636915936204308</v>
      </c>
      <c r="N86" s="5"/>
      <c r="O86" s="5"/>
      <c r="P86" s="5"/>
      <c r="Q86" s="5"/>
      <c r="R86" s="5"/>
      <c r="S86" s="5"/>
      <c r="T86" s="5"/>
      <c r="U86" s="5"/>
      <c r="V86" s="5"/>
      <c r="W86" s="5"/>
      <c r="X86" s="5"/>
      <c r="Y86" s="5"/>
      <c r="Z86" s="5"/>
      <c r="AA86" s="5"/>
      <c r="AB86" s="5"/>
    </row>
    <row r="87" spans="1:28" x14ac:dyDescent="0.25">
      <c r="A87" t="str">
        <f t="shared" si="0"/>
        <v>LHB,125,G,1.2,150,90,600</v>
      </c>
      <c r="B87" t="s">
        <v>58</v>
      </c>
      <c r="C87">
        <v>125</v>
      </c>
      <c r="D87" t="s">
        <v>59</v>
      </c>
      <c r="E87">
        <v>300</v>
      </c>
      <c r="F87" t="s">
        <v>60</v>
      </c>
      <c r="G87" t="s">
        <v>61</v>
      </c>
      <c r="H87">
        <v>1.2</v>
      </c>
      <c r="I87" t="s">
        <v>62</v>
      </c>
      <c r="J87">
        <v>150</v>
      </c>
      <c r="K87">
        <v>90</v>
      </c>
      <c r="L87">
        <v>600</v>
      </c>
      <c r="M87" s="5">
        <v>4.1615723837487781</v>
      </c>
      <c r="N87" s="5"/>
      <c r="O87" s="5"/>
      <c r="P87" s="5"/>
      <c r="Q87" s="5"/>
      <c r="R87" s="5"/>
      <c r="S87" s="5"/>
      <c r="T87" s="5"/>
      <c r="U87" s="5"/>
      <c r="V87" s="5"/>
      <c r="W87" s="5"/>
      <c r="X87" s="5"/>
      <c r="Y87" s="5"/>
      <c r="Z87" s="5"/>
      <c r="AA87" s="5"/>
      <c r="AB87" s="5"/>
    </row>
    <row r="88" spans="1:28" x14ac:dyDescent="0.25">
      <c r="A88" t="str">
        <f t="shared" si="0"/>
        <v>LHB,125,G,1.2,150,90,750</v>
      </c>
      <c r="B88" t="s">
        <v>58</v>
      </c>
      <c r="C88">
        <v>125</v>
      </c>
      <c r="D88" t="s">
        <v>59</v>
      </c>
      <c r="E88">
        <v>300</v>
      </c>
      <c r="F88" t="s">
        <v>60</v>
      </c>
      <c r="G88" t="s">
        <v>61</v>
      </c>
      <c r="H88">
        <v>1.2</v>
      </c>
      <c r="I88" t="s">
        <v>62</v>
      </c>
      <c r="J88">
        <v>150</v>
      </c>
      <c r="K88">
        <v>90</v>
      </c>
      <c r="L88">
        <v>750</v>
      </c>
      <c r="M88" s="5">
        <v>4.8249568569475647</v>
      </c>
      <c r="N88" s="5"/>
      <c r="O88" s="5"/>
      <c r="P88" s="5"/>
      <c r="Q88" s="5"/>
      <c r="R88" s="5"/>
      <c r="S88" s="5"/>
      <c r="T88" s="5"/>
      <c r="U88" s="5"/>
      <c r="V88" s="5"/>
      <c r="W88" s="5"/>
      <c r="X88" s="5"/>
      <c r="Y88" s="5"/>
      <c r="Z88" s="5"/>
      <c r="AA88" s="5"/>
      <c r="AB88" s="5"/>
    </row>
    <row r="89" spans="1:28" x14ac:dyDescent="0.25">
      <c r="A89" t="str">
        <f t="shared" si="0"/>
        <v>LHB,125,G,1.2,150,90,900</v>
      </c>
      <c r="B89" t="s">
        <v>58</v>
      </c>
      <c r="C89">
        <v>125</v>
      </c>
      <c r="D89" t="s">
        <v>59</v>
      </c>
      <c r="E89">
        <v>300</v>
      </c>
      <c r="F89" t="s">
        <v>60</v>
      </c>
      <c r="G89" t="s">
        <v>61</v>
      </c>
      <c r="H89">
        <v>1.2</v>
      </c>
      <c r="I89" t="s">
        <v>62</v>
      </c>
      <c r="J89">
        <v>150</v>
      </c>
      <c r="K89">
        <v>90</v>
      </c>
      <c r="L89">
        <v>900</v>
      </c>
      <c r="M89" s="5">
        <v>5.6228376470759125</v>
      </c>
      <c r="N89" s="5"/>
      <c r="O89" s="5"/>
      <c r="P89" s="5"/>
      <c r="Q89" s="5"/>
      <c r="R89" s="5"/>
      <c r="S89" s="5"/>
      <c r="T89" s="5"/>
      <c r="U89" s="5"/>
      <c r="V89" s="5"/>
      <c r="W89" s="5"/>
      <c r="X89" s="5"/>
      <c r="Y89" s="5"/>
      <c r="Z89" s="5"/>
      <c r="AA89" s="5"/>
      <c r="AB89" s="5"/>
    </row>
    <row r="90" spans="1:28" x14ac:dyDescent="0.25">
      <c r="A90" t="str">
        <f t="shared" si="0"/>
        <v>LHB,125,G,1.2,300,30,300</v>
      </c>
      <c r="B90" t="s">
        <v>58</v>
      </c>
      <c r="C90">
        <v>125</v>
      </c>
      <c r="D90" t="s">
        <v>59</v>
      </c>
      <c r="E90">
        <v>300</v>
      </c>
      <c r="F90" t="s">
        <v>60</v>
      </c>
      <c r="G90" t="s">
        <v>61</v>
      </c>
      <c r="H90">
        <v>1.2</v>
      </c>
      <c r="I90" t="s">
        <v>62</v>
      </c>
      <c r="J90">
        <v>300</v>
      </c>
      <c r="K90">
        <v>30</v>
      </c>
      <c r="L90">
        <v>300</v>
      </c>
      <c r="M90" s="5">
        <v>1.705230410623463</v>
      </c>
      <c r="N90" s="5"/>
      <c r="O90" s="5"/>
      <c r="P90" s="5"/>
      <c r="Q90" s="5"/>
      <c r="R90" s="5"/>
      <c r="S90" s="5"/>
      <c r="T90" s="5"/>
      <c r="U90" s="5"/>
      <c r="V90" s="5"/>
      <c r="W90" s="5"/>
      <c r="X90" s="5"/>
      <c r="Y90" s="5"/>
      <c r="Z90" s="5"/>
      <c r="AA90" s="5"/>
      <c r="AB90" s="5"/>
    </row>
    <row r="91" spans="1:28" x14ac:dyDescent="0.25">
      <c r="A91" t="str">
        <f t="shared" si="0"/>
        <v>LHB,125,G,1.2,300,30,450</v>
      </c>
      <c r="B91" t="s">
        <v>58</v>
      </c>
      <c r="C91">
        <v>125</v>
      </c>
      <c r="D91" t="s">
        <v>59</v>
      </c>
      <c r="E91">
        <v>300</v>
      </c>
      <c r="F91" t="s">
        <v>60</v>
      </c>
      <c r="G91" t="s">
        <v>61</v>
      </c>
      <c r="H91">
        <v>1.2</v>
      </c>
      <c r="I91" t="s">
        <v>62</v>
      </c>
      <c r="J91">
        <v>300</v>
      </c>
      <c r="K91">
        <v>30</v>
      </c>
      <c r="L91">
        <v>450</v>
      </c>
      <c r="M91" s="5">
        <v>1.9263585683563926</v>
      </c>
      <c r="N91" s="5"/>
      <c r="O91" s="5"/>
      <c r="P91" s="5"/>
      <c r="Q91" s="5"/>
      <c r="R91" s="5"/>
      <c r="S91" s="5"/>
      <c r="T91" s="5"/>
      <c r="U91" s="5"/>
      <c r="V91" s="5"/>
      <c r="W91" s="5"/>
      <c r="X91" s="5"/>
      <c r="Y91" s="5"/>
      <c r="Z91" s="5"/>
      <c r="AA91" s="5"/>
      <c r="AB91" s="5"/>
    </row>
    <row r="92" spans="1:28" x14ac:dyDescent="0.25">
      <c r="A92" t="str">
        <f t="shared" si="0"/>
        <v>LHB,125,G,1.2,300,30,600</v>
      </c>
      <c r="B92" t="s">
        <v>58</v>
      </c>
      <c r="C92">
        <v>125</v>
      </c>
      <c r="D92" t="s">
        <v>59</v>
      </c>
      <c r="E92">
        <v>300</v>
      </c>
      <c r="F92" t="s">
        <v>60</v>
      </c>
      <c r="G92" t="s">
        <v>61</v>
      </c>
      <c r="H92">
        <v>1.2</v>
      </c>
      <c r="I92" t="s">
        <v>62</v>
      </c>
      <c r="J92">
        <v>300</v>
      </c>
      <c r="K92">
        <v>30</v>
      </c>
      <c r="L92">
        <v>600</v>
      </c>
      <c r="M92" s="5">
        <v>2.1474867260893213</v>
      </c>
      <c r="N92" s="5"/>
      <c r="O92" s="5"/>
      <c r="P92" s="5"/>
      <c r="Q92" s="5"/>
      <c r="R92" s="5"/>
      <c r="S92" s="5"/>
      <c r="T92" s="5"/>
      <c r="U92" s="5"/>
      <c r="V92" s="5"/>
      <c r="W92" s="5"/>
      <c r="X92" s="5"/>
      <c r="Y92" s="5"/>
      <c r="Z92" s="5"/>
      <c r="AA92" s="5"/>
      <c r="AB92" s="5"/>
    </row>
    <row r="93" spans="1:28" x14ac:dyDescent="0.25">
      <c r="A93" t="str">
        <f t="shared" si="0"/>
        <v>LHB,125,G,1.2,300,30,750</v>
      </c>
      <c r="B93" t="s">
        <v>58</v>
      </c>
      <c r="C93">
        <v>125</v>
      </c>
      <c r="D93" t="s">
        <v>59</v>
      </c>
      <c r="E93">
        <v>300</v>
      </c>
      <c r="F93" t="s">
        <v>60</v>
      </c>
      <c r="G93" t="s">
        <v>61</v>
      </c>
      <c r="H93">
        <v>1.2</v>
      </c>
      <c r="I93" t="s">
        <v>62</v>
      </c>
      <c r="J93">
        <v>300</v>
      </c>
      <c r="K93">
        <v>30</v>
      </c>
      <c r="L93">
        <v>750</v>
      </c>
      <c r="M93" s="5">
        <v>2.6376075176813685</v>
      </c>
      <c r="N93" s="5"/>
      <c r="O93" s="5"/>
      <c r="P93" s="5"/>
      <c r="Q93" s="5"/>
      <c r="R93" s="5"/>
      <c r="S93" s="5"/>
      <c r="T93" s="5"/>
      <c r="U93" s="5"/>
      <c r="V93" s="5"/>
      <c r="W93" s="5"/>
      <c r="X93" s="5"/>
      <c r="Y93" s="5"/>
      <c r="Z93" s="5"/>
      <c r="AA93" s="5"/>
      <c r="AB93" s="5"/>
    </row>
    <row r="94" spans="1:28" x14ac:dyDescent="0.25">
      <c r="A94" t="str">
        <f t="shared" si="0"/>
        <v>LHB,125,G,1.2,300,30,900</v>
      </c>
      <c r="B94" t="s">
        <v>58</v>
      </c>
      <c r="C94">
        <v>125</v>
      </c>
      <c r="D94" t="s">
        <v>59</v>
      </c>
      <c r="E94">
        <v>300</v>
      </c>
      <c r="F94" t="s">
        <v>60</v>
      </c>
      <c r="G94" t="s">
        <v>61</v>
      </c>
      <c r="H94">
        <v>1.2</v>
      </c>
      <c r="I94" t="s">
        <v>62</v>
      </c>
      <c r="J94">
        <v>300</v>
      </c>
      <c r="K94">
        <v>30</v>
      </c>
      <c r="L94">
        <v>900</v>
      </c>
      <c r="M94" s="5">
        <v>2.8587356754142972</v>
      </c>
      <c r="N94" s="5"/>
      <c r="O94" s="5"/>
      <c r="P94" s="5"/>
      <c r="Q94" s="5"/>
      <c r="R94" s="5"/>
      <c r="S94" s="5"/>
      <c r="T94" s="5"/>
      <c r="U94" s="5"/>
      <c r="V94" s="5"/>
      <c r="W94" s="5"/>
      <c r="X94" s="5"/>
      <c r="Y94" s="5"/>
      <c r="Z94" s="5"/>
      <c r="AA94" s="5"/>
      <c r="AB94" s="5"/>
    </row>
    <row r="95" spans="1:28" x14ac:dyDescent="0.25">
      <c r="A95" t="str">
        <f t="shared" si="0"/>
        <v>LHB,125,G,1.2,300,45,300</v>
      </c>
      <c r="B95" t="s">
        <v>58</v>
      </c>
      <c r="C95">
        <v>125</v>
      </c>
      <c r="D95" t="s">
        <v>59</v>
      </c>
      <c r="E95">
        <v>300</v>
      </c>
      <c r="F95" t="s">
        <v>60</v>
      </c>
      <c r="G95" t="s">
        <v>61</v>
      </c>
      <c r="H95">
        <v>1.2</v>
      </c>
      <c r="I95" t="s">
        <v>62</v>
      </c>
      <c r="J95">
        <v>300</v>
      </c>
      <c r="K95">
        <v>45</v>
      </c>
      <c r="L95">
        <v>300</v>
      </c>
      <c r="M95" s="5">
        <v>2.0369226472228568</v>
      </c>
      <c r="N95" s="5"/>
      <c r="O95" s="5"/>
      <c r="P95" s="5"/>
      <c r="Q95" s="5"/>
      <c r="R95" s="5"/>
      <c r="S95" s="5"/>
      <c r="T95" s="5"/>
      <c r="U95" s="5"/>
      <c r="V95" s="5"/>
      <c r="W95" s="5"/>
      <c r="X95" s="5"/>
      <c r="Y95" s="5"/>
      <c r="Z95" s="5"/>
      <c r="AA95" s="5"/>
      <c r="AB95" s="5"/>
    </row>
    <row r="96" spans="1:28" x14ac:dyDescent="0.25">
      <c r="A96" t="str">
        <f t="shared" si="0"/>
        <v>LHB,125,G,1.2,300,45,450</v>
      </c>
      <c r="B96" t="s">
        <v>58</v>
      </c>
      <c r="C96">
        <v>125</v>
      </c>
      <c r="D96" t="s">
        <v>59</v>
      </c>
      <c r="E96">
        <v>300</v>
      </c>
      <c r="F96" t="s">
        <v>60</v>
      </c>
      <c r="G96" t="s">
        <v>61</v>
      </c>
      <c r="H96">
        <v>1.2</v>
      </c>
      <c r="I96" t="s">
        <v>62</v>
      </c>
      <c r="J96">
        <v>300</v>
      </c>
      <c r="K96">
        <v>45</v>
      </c>
      <c r="L96">
        <v>450</v>
      </c>
      <c r="M96" s="5">
        <v>2.6376075176813685</v>
      </c>
      <c r="N96" s="5"/>
      <c r="O96" s="5"/>
      <c r="P96" s="5"/>
      <c r="Q96" s="5"/>
      <c r="R96" s="5"/>
      <c r="S96" s="5"/>
      <c r="T96" s="5"/>
      <c r="U96" s="5"/>
      <c r="V96" s="5"/>
      <c r="W96" s="5"/>
      <c r="X96" s="5"/>
      <c r="Y96" s="5"/>
      <c r="Z96" s="5"/>
      <c r="AA96" s="5"/>
      <c r="AB96" s="5"/>
    </row>
    <row r="97" spans="1:28" x14ac:dyDescent="0.25">
      <c r="A97" t="str">
        <f t="shared" si="0"/>
        <v>LHB,125,G,1.2,300,45,600</v>
      </c>
      <c r="B97" t="s">
        <v>58</v>
      </c>
      <c r="C97">
        <v>125</v>
      </c>
      <c r="D97" t="s">
        <v>59</v>
      </c>
      <c r="E97">
        <v>300</v>
      </c>
      <c r="F97" t="s">
        <v>60</v>
      </c>
      <c r="G97" t="s">
        <v>61</v>
      </c>
      <c r="H97">
        <v>1.2</v>
      </c>
      <c r="I97" t="s">
        <v>62</v>
      </c>
      <c r="J97">
        <v>300</v>
      </c>
      <c r="K97">
        <v>45</v>
      </c>
      <c r="L97">
        <v>600</v>
      </c>
      <c r="M97" s="5">
        <v>2.9692997542807618</v>
      </c>
      <c r="N97" s="5"/>
      <c r="O97" s="5"/>
      <c r="P97" s="5"/>
      <c r="Q97" s="5"/>
      <c r="R97" s="5"/>
      <c r="S97" s="5"/>
      <c r="T97" s="5"/>
      <c r="U97" s="5"/>
      <c r="V97" s="5"/>
      <c r="W97" s="5"/>
      <c r="X97" s="5"/>
      <c r="Y97" s="5"/>
      <c r="Z97" s="5"/>
      <c r="AA97" s="5"/>
      <c r="AB97" s="5"/>
    </row>
    <row r="98" spans="1:28" x14ac:dyDescent="0.25">
      <c r="A98" t="str">
        <f t="shared" si="0"/>
        <v>LHB,125,G,1.2,300,45,750</v>
      </c>
      <c r="B98" t="s">
        <v>58</v>
      </c>
      <c r="C98">
        <v>125</v>
      </c>
      <c r="D98" t="s">
        <v>59</v>
      </c>
      <c r="E98">
        <v>300</v>
      </c>
      <c r="F98" t="s">
        <v>60</v>
      </c>
      <c r="G98" t="s">
        <v>61</v>
      </c>
      <c r="H98">
        <v>1.2</v>
      </c>
      <c r="I98" t="s">
        <v>62</v>
      </c>
      <c r="J98">
        <v>300</v>
      </c>
      <c r="K98">
        <v>45</v>
      </c>
      <c r="L98">
        <v>750</v>
      </c>
      <c r="M98" s="5">
        <v>3.5699846247392735</v>
      </c>
      <c r="N98" s="5"/>
      <c r="O98" s="5"/>
      <c r="P98" s="5"/>
      <c r="Q98" s="5"/>
      <c r="R98" s="5"/>
      <c r="S98" s="5"/>
      <c r="T98" s="5"/>
      <c r="U98" s="5"/>
      <c r="V98" s="5"/>
      <c r="W98" s="5"/>
      <c r="X98" s="5"/>
      <c r="Y98" s="5"/>
      <c r="Z98" s="5"/>
      <c r="AA98" s="5"/>
      <c r="AB98" s="5"/>
    </row>
    <row r="99" spans="1:28" x14ac:dyDescent="0.25">
      <c r="A99" t="str">
        <f t="shared" si="0"/>
        <v>LHB,125,G,1.2,300,45,900</v>
      </c>
      <c r="B99" t="s">
        <v>58</v>
      </c>
      <c r="C99">
        <v>125</v>
      </c>
      <c r="D99" t="s">
        <v>59</v>
      </c>
      <c r="E99">
        <v>300</v>
      </c>
      <c r="F99" t="s">
        <v>60</v>
      </c>
      <c r="G99" t="s">
        <v>61</v>
      </c>
      <c r="H99">
        <v>1.2</v>
      </c>
      <c r="I99" t="s">
        <v>62</v>
      </c>
      <c r="J99">
        <v>300</v>
      </c>
      <c r="K99">
        <v>45</v>
      </c>
      <c r="L99">
        <v>900</v>
      </c>
      <c r="M99" s="5">
        <v>3.9016768613386663</v>
      </c>
      <c r="N99" s="5"/>
      <c r="O99" s="5"/>
      <c r="P99" s="5"/>
      <c r="Q99" s="5"/>
      <c r="R99" s="5"/>
      <c r="S99" s="5"/>
      <c r="T99" s="5"/>
      <c r="U99" s="5"/>
      <c r="V99" s="5"/>
      <c r="W99" s="5"/>
      <c r="X99" s="5"/>
      <c r="Y99" s="5"/>
      <c r="Z99" s="5"/>
      <c r="AA99" s="5"/>
      <c r="AB99" s="5"/>
    </row>
    <row r="100" spans="1:28" x14ac:dyDescent="0.25">
      <c r="A100" t="str">
        <f t="shared" si="0"/>
        <v>LHB,125,G,1.2,300,60,300</v>
      </c>
      <c r="B100" t="s">
        <v>58</v>
      </c>
      <c r="C100">
        <v>125</v>
      </c>
      <c r="D100" t="s">
        <v>59</v>
      </c>
      <c r="E100">
        <v>300</v>
      </c>
      <c r="F100" t="s">
        <v>60</v>
      </c>
      <c r="G100" t="s">
        <v>61</v>
      </c>
      <c r="H100">
        <v>1.2</v>
      </c>
      <c r="I100" t="s">
        <v>62</v>
      </c>
      <c r="J100">
        <v>300</v>
      </c>
      <c r="K100">
        <v>60</v>
      </c>
      <c r="L100">
        <v>300</v>
      </c>
      <c r="M100" s="5">
        <v>2.6376075176813685</v>
      </c>
      <c r="N100" s="5"/>
      <c r="O100" s="5"/>
      <c r="P100" s="5"/>
      <c r="Q100" s="5"/>
      <c r="R100" s="5"/>
      <c r="S100" s="5"/>
      <c r="T100" s="5"/>
      <c r="U100" s="5"/>
      <c r="V100" s="5"/>
      <c r="W100" s="5"/>
      <c r="X100" s="5"/>
      <c r="Y100" s="5"/>
      <c r="Z100" s="5"/>
      <c r="AA100" s="5"/>
      <c r="AB100" s="5"/>
    </row>
    <row r="101" spans="1:28" x14ac:dyDescent="0.25">
      <c r="A101" t="str">
        <f t="shared" si="0"/>
        <v>LHB,125,G,1.2,300,60,450</v>
      </c>
      <c r="B101" t="s">
        <v>58</v>
      </c>
      <c r="C101">
        <v>125</v>
      </c>
      <c r="D101" t="s">
        <v>59</v>
      </c>
      <c r="E101">
        <v>300</v>
      </c>
      <c r="F101" t="s">
        <v>60</v>
      </c>
      <c r="G101" t="s">
        <v>61</v>
      </c>
      <c r="H101">
        <v>1.2</v>
      </c>
      <c r="I101" t="s">
        <v>62</v>
      </c>
      <c r="J101">
        <v>300</v>
      </c>
      <c r="K101">
        <v>60</v>
      </c>
      <c r="L101">
        <v>450</v>
      </c>
      <c r="M101" s="5">
        <v>3.0798638331472272</v>
      </c>
      <c r="N101" s="5"/>
      <c r="O101" s="5"/>
      <c r="P101" s="5"/>
      <c r="Q101" s="5"/>
      <c r="R101" s="5"/>
      <c r="S101" s="5"/>
      <c r="T101" s="5"/>
      <c r="U101" s="5"/>
      <c r="V101" s="5"/>
      <c r="W101" s="5"/>
      <c r="X101" s="5"/>
      <c r="Y101" s="5"/>
      <c r="Z101" s="5"/>
      <c r="AA101" s="5"/>
      <c r="AB101" s="5"/>
    </row>
    <row r="102" spans="1:28" x14ac:dyDescent="0.25">
      <c r="A102" t="str">
        <f t="shared" si="0"/>
        <v>LHB,125,G,1.2,300,60,600</v>
      </c>
      <c r="B102" t="s">
        <v>58</v>
      </c>
      <c r="C102">
        <v>125</v>
      </c>
      <c r="D102" t="s">
        <v>59</v>
      </c>
      <c r="E102">
        <v>300</v>
      </c>
      <c r="F102" t="s">
        <v>60</v>
      </c>
      <c r="G102" t="s">
        <v>61</v>
      </c>
      <c r="H102">
        <v>1.2</v>
      </c>
      <c r="I102" t="s">
        <v>62</v>
      </c>
      <c r="J102">
        <v>300</v>
      </c>
      <c r="K102">
        <v>60</v>
      </c>
      <c r="L102">
        <v>600</v>
      </c>
      <c r="M102" s="5">
        <v>3.7911127824722026</v>
      </c>
      <c r="N102" s="5"/>
      <c r="O102" s="5"/>
      <c r="P102" s="5"/>
      <c r="Q102" s="5"/>
      <c r="R102" s="5"/>
      <c r="S102" s="5"/>
      <c r="T102" s="5"/>
      <c r="U102" s="5"/>
      <c r="V102" s="5"/>
      <c r="W102" s="5"/>
      <c r="X102" s="5"/>
      <c r="Y102" s="5"/>
      <c r="Z102" s="5"/>
      <c r="AA102" s="5"/>
      <c r="AB102" s="5"/>
    </row>
    <row r="103" spans="1:28" x14ac:dyDescent="0.25">
      <c r="A103" t="str">
        <f t="shared" si="0"/>
        <v>LHB,125,G,1.2,300,60,750</v>
      </c>
      <c r="B103" t="s">
        <v>58</v>
      </c>
      <c r="C103">
        <v>125</v>
      </c>
      <c r="D103" t="s">
        <v>59</v>
      </c>
      <c r="E103">
        <v>300</v>
      </c>
      <c r="F103" t="s">
        <v>60</v>
      </c>
      <c r="G103" t="s">
        <v>61</v>
      </c>
      <c r="H103">
        <v>1.2</v>
      </c>
      <c r="I103" t="s">
        <v>62</v>
      </c>
      <c r="J103">
        <v>300</v>
      </c>
      <c r="K103">
        <v>60</v>
      </c>
      <c r="L103">
        <v>750</v>
      </c>
      <c r="M103" s="5">
        <v>4.2333690979380609</v>
      </c>
      <c r="N103" s="5"/>
      <c r="O103" s="5"/>
      <c r="P103" s="5"/>
      <c r="Q103" s="5"/>
      <c r="R103" s="5"/>
      <c r="S103" s="5"/>
      <c r="T103" s="5"/>
      <c r="U103" s="5"/>
      <c r="V103" s="5"/>
      <c r="W103" s="5"/>
      <c r="X103" s="5"/>
      <c r="Y103" s="5"/>
      <c r="Z103" s="5"/>
      <c r="AA103" s="5"/>
      <c r="AB103" s="5"/>
    </row>
    <row r="104" spans="1:28" x14ac:dyDescent="0.25">
      <c r="A104" t="str">
        <f t="shared" si="0"/>
        <v>LHB,125,G,1.2,300,60,900</v>
      </c>
      <c r="B104" t="s">
        <v>58</v>
      </c>
      <c r="C104">
        <v>125</v>
      </c>
      <c r="D104" t="s">
        <v>59</v>
      </c>
      <c r="E104">
        <v>300</v>
      </c>
      <c r="F104" t="s">
        <v>60</v>
      </c>
      <c r="G104" t="s">
        <v>61</v>
      </c>
      <c r="H104">
        <v>1.2</v>
      </c>
      <c r="I104" t="s">
        <v>62</v>
      </c>
      <c r="J104">
        <v>300</v>
      </c>
      <c r="K104">
        <v>60</v>
      </c>
      <c r="L104">
        <v>900</v>
      </c>
      <c r="M104" s="5">
        <v>4.9446180472630372</v>
      </c>
      <c r="N104" s="5"/>
      <c r="O104" s="5"/>
      <c r="P104" s="5"/>
      <c r="Q104" s="5"/>
      <c r="R104" s="5"/>
      <c r="S104" s="5"/>
      <c r="T104" s="5"/>
      <c r="U104" s="5"/>
      <c r="V104" s="5"/>
      <c r="W104" s="5"/>
      <c r="X104" s="5"/>
      <c r="Y104" s="5"/>
      <c r="Z104" s="5"/>
      <c r="AA104" s="5"/>
      <c r="AB104" s="5"/>
    </row>
    <row r="105" spans="1:28" x14ac:dyDescent="0.25">
      <c r="A105" t="str">
        <f t="shared" si="0"/>
        <v>LHB,125,G,1.2,300,90,300</v>
      </c>
      <c r="B105" t="s">
        <v>58</v>
      </c>
      <c r="C105">
        <v>125</v>
      </c>
      <c r="D105" t="s">
        <v>59</v>
      </c>
      <c r="E105">
        <v>300</v>
      </c>
      <c r="F105" t="s">
        <v>60</v>
      </c>
      <c r="G105" t="s">
        <v>61</v>
      </c>
      <c r="H105">
        <v>1.2</v>
      </c>
      <c r="I105" t="s">
        <v>62</v>
      </c>
      <c r="J105">
        <v>300</v>
      </c>
      <c r="K105">
        <v>90</v>
      </c>
      <c r="L105">
        <v>300</v>
      </c>
      <c r="M105" s="5">
        <v>3.3009919908801555</v>
      </c>
      <c r="N105" s="5"/>
      <c r="O105" s="5"/>
      <c r="P105" s="5"/>
      <c r="Q105" s="5"/>
      <c r="R105" s="5"/>
      <c r="S105" s="5"/>
      <c r="T105" s="5"/>
      <c r="U105" s="5"/>
      <c r="V105" s="5"/>
      <c r="W105" s="5"/>
      <c r="X105" s="5"/>
      <c r="Y105" s="5"/>
      <c r="Z105" s="5"/>
      <c r="AA105" s="5"/>
      <c r="AB105" s="5"/>
    </row>
    <row r="106" spans="1:28" x14ac:dyDescent="0.25">
      <c r="A106" t="str">
        <f t="shared" si="0"/>
        <v>LHB,125,G,1.2,300,90,450</v>
      </c>
      <c r="B106" s="5" t="s">
        <v>58</v>
      </c>
      <c r="C106" s="5">
        <v>125</v>
      </c>
      <c r="D106" s="5" t="s">
        <v>59</v>
      </c>
      <c r="E106" s="5">
        <v>300</v>
      </c>
      <c r="F106" s="5" t="s">
        <v>60</v>
      </c>
      <c r="G106" s="5" t="s">
        <v>61</v>
      </c>
      <c r="H106" s="5">
        <v>1.2</v>
      </c>
      <c r="I106" s="5" t="s">
        <v>62</v>
      </c>
      <c r="J106" s="5">
        <v>300</v>
      </c>
      <c r="K106" s="5">
        <v>90</v>
      </c>
      <c r="L106" s="5">
        <v>450</v>
      </c>
      <c r="M106" s="5">
        <v>4.2333690979380609</v>
      </c>
      <c r="N106" s="5"/>
      <c r="O106" s="5"/>
      <c r="P106" s="5"/>
      <c r="Q106" s="5"/>
      <c r="R106" s="5"/>
      <c r="S106" s="5"/>
      <c r="T106" s="5"/>
      <c r="U106" s="5"/>
      <c r="V106" s="5"/>
      <c r="W106" s="5"/>
      <c r="X106" s="5"/>
      <c r="Y106" s="5"/>
      <c r="Z106" s="5"/>
      <c r="AA106" s="5"/>
      <c r="AB106" s="5"/>
    </row>
    <row r="107" spans="1:28" x14ac:dyDescent="0.25">
      <c r="A107" t="str">
        <f t="shared" si="0"/>
        <v>LHB,125,G,1.2,300,90,600</v>
      </c>
      <c r="B107" s="5" t="s">
        <v>58</v>
      </c>
      <c r="C107" s="5">
        <v>125</v>
      </c>
      <c r="D107" s="5" t="s">
        <v>59</v>
      </c>
      <c r="E107" s="5">
        <v>300</v>
      </c>
      <c r="F107" s="5" t="s">
        <v>60</v>
      </c>
      <c r="G107" s="5" t="s">
        <v>61</v>
      </c>
      <c r="H107" s="5">
        <v>1.2</v>
      </c>
      <c r="I107" s="5" t="s">
        <v>62</v>
      </c>
      <c r="J107" s="5">
        <v>300</v>
      </c>
      <c r="K107" s="5">
        <v>90</v>
      </c>
      <c r="L107" s="5">
        <v>600</v>
      </c>
      <c r="M107" s="5">
        <v>5.1657462049959664</v>
      </c>
      <c r="N107" s="5"/>
      <c r="O107" s="5"/>
      <c r="P107" s="5"/>
      <c r="Q107" s="5"/>
      <c r="R107" s="5"/>
      <c r="S107" s="5"/>
      <c r="T107" s="5"/>
      <c r="U107" s="5"/>
      <c r="V107" s="5"/>
      <c r="W107" s="5"/>
      <c r="X107" s="5"/>
      <c r="Y107" s="5"/>
      <c r="Z107" s="5"/>
      <c r="AA107" s="5"/>
      <c r="AB107" s="5"/>
    </row>
    <row r="108" spans="1:28" x14ac:dyDescent="0.25">
      <c r="A108" t="str">
        <f t="shared" si="0"/>
        <v>LHB,125,G,1.2,300,90,750</v>
      </c>
      <c r="B108" s="5" t="s">
        <v>58</v>
      </c>
      <c r="C108" s="5">
        <v>125</v>
      </c>
      <c r="D108" s="5" t="s">
        <v>59</v>
      </c>
      <c r="E108" s="5">
        <v>300</v>
      </c>
      <c r="F108" s="5" t="s">
        <v>60</v>
      </c>
      <c r="G108" s="5" t="s">
        <v>61</v>
      </c>
      <c r="H108" s="5">
        <v>1.2</v>
      </c>
      <c r="I108" s="5" t="s">
        <v>62</v>
      </c>
      <c r="J108" s="5">
        <v>300</v>
      </c>
      <c r="K108" s="5">
        <v>90</v>
      </c>
      <c r="L108" s="5">
        <v>750</v>
      </c>
      <c r="M108" s="5">
        <v>6.0981233120538718</v>
      </c>
      <c r="N108" s="5"/>
      <c r="O108" s="5"/>
      <c r="P108" s="5"/>
      <c r="Q108" s="5"/>
      <c r="R108" s="5"/>
      <c r="S108" s="5"/>
      <c r="T108" s="5"/>
      <c r="U108" s="5"/>
      <c r="V108" s="5"/>
      <c r="W108" s="5"/>
      <c r="X108" s="5"/>
      <c r="Y108" s="5"/>
      <c r="Z108" s="5"/>
      <c r="AA108" s="5"/>
      <c r="AB108" s="5"/>
    </row>
    <row r="109" spans="1:28" x14ac:dyDescent="0.25">
      <c r="A109" t="str">
        <f t="shared" si="0"/>
        <v>LHB,125,G,1.2,300,90,900</v>
      </c>
      <c r="B109" s="5" t="s">
        <v>58</v>
      </c>
      <c r="C109" s="5">
        <v>125</v>
      </c>
      <c r="D109" s="5" t="s">
        <v>59</v>
      </c>
      <c r="E109" s="5">
        <v>300</v>
      </c>
      <c r="F109" s="5" t="s">
        <v>60</v>
      </c>
      <c r="G109" s="5" t="s">
        <v>61</v>
      </c>
      <c r="H109" s="5">
        <v>1.2</v>
      </c>
      <c r="I109" s="5" t="s">
        <v>62</v>
      </c>
      <c r="J109" s="5">
        <v>300</v>
      </c>
      <c r="K109" s="5">
        <v>90</v>
      </c>
      <c r="L109" s="5">
        <v>900</v>
      </c>
      <c r="M109" s="5">
        <v>7.0305004191117764</v>
      </c>
      <c r="N109" s="5"/>
      <c r="O109" s="5"/>
      <c r="P109" s="5"/>
      <c r="Q109" s="5"/>
      <c r="R109" s="5"/>
      <c r="S109" s="5"/>
      <c r="T109" s="5"/>
      <c r="U109" s="5"/>
      <c r="V109" s="5"/>
      <c r="W109" s="5"/>
      <c r="X109" s="5"/>
      <c r="Y109" s="5"/>
      <c r="Z109" s="5"/>
      <c r="AA109" s="5"/>
      <c r="AB109" s="5"/>
    </row>
    <row r="110" spans="1:28" x14ac:dyDescent="0.25">
      <c r="A110" t="str">
        <f t="shared" si="0"/>
        <v>LHB,125,G,1.2,450,30,300</v>
      </c>
      <c r="B110" s="5" t="s">
        <v>58</v>
      </c>
      <c r="C110" s="5">
        <v>125</v>
      </c>
      <c r="D110" s="5" t="s">
        <v>59</v>
      </c>
      <c r="E110" s="5">
        <v>300</v>
      </c>
      <c r="F110" s="5" t="s">
        <v>60</v>
      </c>
      <c r="G110" s="5" t="s">
        <v>61</v>
      </c>
      <c r="H110" s="5">
        <v>1.2</v>
      </c>
      <c r="I110" s="5" t="s">
        <v>62</v>
      </c>
      <c r="J110" s="5">
        <v>450</v>
      </c>
      <c r="K110" s="5">
        <v>30</v>
      </c>
      <c r="L110" s="5">
        <v>300</v>
      </c>
      <c r="M110" s="5">
        <v>2.0847871233490456</v>
      </c>
      <c r="N110" s="5"/>
      <c r="O110" s="5"/>
      <c r="P110" s="5"/>
      <c r="Q110" s="5"/>
      <c r="R110" s="5"/>
      <c r="S110" s="5"/>
      <c r="T110" s="5"/>
      <c r="U110" s="5"/>
      <c r="V110" s="5"/>
      <c r="W110" s="5"/>
      <c r="X110" s="5"/>
      <c r="Y110" s="5"/>
      <c r="Z110" s="5"/>
      <c r="AA110" s="5"/>
      <c r="AB110" s="5"/>
    </row>
    <row r="111" spans="1:28" x14ac:dyDescent="0.25">
      <c r="A111" t="str">
        <f t="shared" si="0"/>
        <v>LHB,125,G,1.2,450,30,450</v>
      </c>
      <c r="B111" s="5" t="s">
        <v>58</v>
      </c>
      <c r="C111" s="5">
        <v>125</v>
      </c>
      <c r="D111" s="5" t="s">
        <v>59</v>
      </c>
      <c r="E111" s="5">
        <v>300</v>
      </c>
      <c r="F111" s="5" t="s">
        <v>60</v>
      </c>
      <c r="G111" s="5" t="s">
        <v>61</v>
      </c>
      <c r="H111" s="5">
        <v>1.2</v>
      </c>
      <c r="I111" s="5" t="s">
        <v>62</v>
      </c>
      <c r="J111" s="5">
        <v>450</v>
      </c>
      <c r="K111" s="5">
        <v>30</v>
      </c>
      <c r="L111" s="5">
        <v>450</v>
      </c>
      <c r="M111" s="5">
        <v>2.3059152810819747</v>
      </c>
      <c r="N111" s="5"/>
      <c r="O111" s="5"/>
      <c r="P111" s="5"/>
      <c r="Q111" s="5"/>
      <c r="R111" s="5"/>
      <c r="S111" s="5"/>
      <c r="T111" s="5"/>
      <c r="U111" s="5"/>
      <c r="V111" s="5"/>
      <c r="W111" s="5"/>
      <c r="X111" s="5"/>
      <c r="Y111" s="5"/>
      <c r="Z111" s="5"/>
      <c r="AA111" s="5"/>
      <c r="AB111" s="5"/>
    </row>
    <row r="112" spans="1:28" x14ac:dyDescent="0.25">
      <c r="A112" t="str">
        <f t="shared" si="0"/>
        <v>LHB,125,G,1.2,450,30,600</v>
      </c>
      <c r="B112" s="5" t="s">
        <v>58</v>
      </c>
      <c r="C112" s="5">
        <v>125</v>
      </c>
      <c r="D112" s="5" t="s">
        <v>59</v>
      </c>
      <c r="E112" s="5">
        <v>300</v>
      </c>
      <c r="F112" s="5" t="s">
        <v>60</v>
      </c>
      <c r="G112" s="5" t="s">
        <v>61</v>
      </c>
      <c r="H112" s="5">
        <v>1.2</v>
      </c>
      <c r="I112" s="5" t="s">
        <v>62</v>
      </c>
      <c r="J112" s="5">
        <v>450</v>
      </c>
      <c r="K112" s="5">
        <v>30</v>
      </c>
      <c r="L112" s="5">
        <v>600</v>
      </c>
      <c r="M112" s="5">
        <v>2.9305323896035809</v>
      </c>
      <c r="N112" s="5"/>
      <c r="O112" s="5"/>
      <c r="P112" s="5"/>
      <c r="Q112" s="5"/>
      <c r="R112" s="5"/>
      <c r="S112" s="5"/>
      <c r="T112" s="5"/>
      <c r="U112" s="5"/>
      <c r="V112" s="5"/>
      <c r="W112" s="5"/>
      <c r="X112" s="5"/>
      <c r="Y112" s="5"/>
      <c r="Z112" s="5"/>
      <c r="AA112" s="5"/>
      <c r="AB112" s="5"/>
    </row>
    <row r="113" spans="1:28" x14ac:dyDescent="0.25">
      <c r="A113" t="str">
        <f t="shared" si="0"/>
        <v>LHB,125,G,1.2,450,30,750</v>
      </c>
      <c r="B113" s="5" t="s">
        <v>58</v>
      </c>
      <c r="C113" s="5">
        <v>125</v>
      </c>
      <c r="D113" s="5" t="s">
        <v>59</v>
      </c>
      <c r="E113" s="5">
        <v>300</v>
      </c>
      <c r="F113" s="5" t="s">
        <v>60</v>
      </c>
      <c r="G113" s="5" t="s">
        <v>61</v>
      </c>
      <c r="H113" s="5">
        <v>1.2</v>
      </c>
      <c r="I113" s="5" t="s">
        <v>62</v>
      </c>
      <c r="J113" s="5">
        <v>450</v>
      </c>
      <c r="K113" s="5">
        <v>30</v>
      </c>
      <c r="L113" s="5">
        <v>750</v>
      </c>
      <c r="M113" s="5">
        <v>3.15166054733651</v>
      </c>
      <c r="N113" s="5"/>
      <c r="O113" s="5"/>
      <c r="P113" s="5"/>
      <c r="Q113" s="5"/>
      <c r="R113" s="5"/>
      <c r="S113" s="5"/>
      <c r="T113" s="5"/>
      <c r="U113" s="5"/>
      <c r="V113" s="5"/>
      <c r="W113" s="5"/>
      <c r="X113" s="5"/>
      <c r="Y113" s="5"/>
      <c r="Z113" s="5"/>
      <c r="AA113" s="5"/>
      <c r="AB113" s="5"/>
    </row>
    <row r="114" spans="1:28" x14ac:dyDescent="0.25">
      <c r="A114" t="str">
        <f t="shared" si="0"/>
        <v>LHB,125,G,1.2,450,30,900</v>
      </c>
      <c r="B114" s="5" t="s">
        <v>58</v>
      </c>
      <c r="C114" s="5">
        <v>125</v>
      </c>
      <c r="D114" s="5" t="s">
        <v>59</v>
      </c>
      <c r="E114" s="5">
        <v>300</v>
      </c>
      <c r="F114" s="5" t="s">
        <v>60</v>
      </c>
      <c r="G114" s="5" t="s">
        <v>61</v>
      </c>
      <c r="H114" s="5">
        <v>1.2</v>
      </c>
      <c r="I114" s="5" t="s">
        <v>62</v>
      </c>
      <c r="J114" s="5">
        <v>450</v>
      </c>
      <c r="K114" s="5">
        <v>30</v>
      </c>
      <c r="L114" s="5">
        <v>900</v>
      </c>
      <c r="M114" s="5">
        <v>3.3727887050694392</v>
      </c>
      <c r="N114" s="5"/>
      <c r="O114" s="5"/>
      <c r="P114" s="5"/>
      <c r="Q114" s="5"/>
      <c r="R114" s="5"/>
      <c r="S114" s="5"/>
      <c r="T114" s="5"/>
      <c r="U114" s="5"/>
      <c r="V114" s="5"/>
      <c r="W114" s="5"/>
      <c r="X114" s="5"/>
      <c r="Y114" s="5"/>
      <c r="Z114" s="5"/>
      <c r="AA114" s="5"/>
      <c r="AB114" s="5"/>
    </row>
    <row r="115" spans="1:28" x14ac:dyDescent="0.25">
      <c r="A115" t="str">
        <f t="shared" si="0"/>
        <v>LHB,125,G,1.2,450,45,300</v>
      </c>
      <c r="B115" s="5" t="s">
        <v>58</v>
      </c>
      <c r="C115" s="5">
        <v>125</v>
      </c>
      <c r="D115" s="5" t="s">
        <v>59</v>
      </c>
      <c r="E115" s="5">
        <v>300</v>
      </c>
      <c r="F115" s="5" t="s">
        <v>60</v>
      </c>
      <c r="G115" s="5" t="s">
        <v>61</v>
      </c>
      <c r="H115" s="5">
        <v>1.2</v>
      </c>
      <c r="I115" s="5" t="s">
        <v>62</v>
      </c>
      <c r="J115" s="5">
        <v>450</v>
      </c>
      <c r="K115" s="5">
        <v>45</v>
      </c>
      <c r="L115" s="5">
        <v>300</v>
      </c>
      <c r="M115" s="5">
        <v>2.8752503501703481</v>
      </c>
      <c r="N115" s="5"/>
      <c r="O115" s="5"/>
      <c r="P115" s="5"/>
      <c r="Q115" s="5"/>
      <c r="R115" s="5"/>
      <c r="S115" s="5"/>
      <c r="T115" s="5"/>
      <c r="U115" s="5"/>
      <c r="V115" s="5"/>
      <c r="W115" s="5"/>
      <c r="X115" s="5"/>
      <c r="Y115" s="5"/>
      <c r="Z115" s="5"/>
      <c r="AA115" s="5"/>
      <c r="AB115" s="5"/>
    </row>
    <row r="116" spans="1:28" x14ac:dyDescent="0.25">
      <c r="A116" t="str">
        <f t="shared" si="0"/>
        <v>LHB,125,G,1.2,450,45,450</v>
      </c>
      <c r="B116" s="5" t="s">
        <v>58</v>
      </c>
      <c r="C116" s="5">
        <v>125</v>
      </c>
      <c r="D116" s="5" t="s">
        <v>59</v>
      </c>
      <c r="E116" s="5">
        <v>300</v>
      </c>
      <c r="F116" s="5" t="s">
        <v>60</v>
      </c>
      <c r="G116" s="5" t="s">
        <v>61</v>
      </c>
      <c r="H116" s="5">
        <v>1.2</v>
      </c>
      <c r="I116" s="5" t="s">
        <v>62</v>
      </c>
      <c r="J116" s="5">
        <v>450</v>
      </c>
      <c r="K116" s="5">
        <v>45</v>
      </c>
      <c r="L116" s="5">
        <v>450</v>
      </c>
      <c r="M116" s="5">
        <v>3.2069425867697423</v>
      </c>
      <c r="N116" s="5"/>
      <c r="O116" s="5"/>
      <c r="P116" s="5"/>
      <c r="Q116" s="5"/>
      <c r="R116" s="5"/>
      <c r="S116" s="5"/>
      <c r="T116" s="5"/>
      <c r="U116" s="5"/>
      <c r="V116" s="5"/>
      <c r="W116" s="5"/>
      <c r="X116" s="5"/>
      <c r="Y116" s="5"/>
      <c r="Z116" s="5"/>
      <c r="AA116" s="5"/>
      <c r="AB116" s="5"/>
    </row>
    <row r="117" spans="1:28" x14ac:dyDescent="0.25">
      <c r="A117" t="str">
        <f t="shared" si="0"/>
        <v>LHB,125,G,1.2,450,45,600</v>
      </c>
      <c r="B117" s="5" t="s">
        <v>58</v>
      </c>
      <c r="C117" s="5">
        <v>125</v>
      </c>
      <c r="D117" s="5" t="s">
        <v>59</v>
      </c>
      <c r="E117" s="5">
        <v>300</v>
      </c>
      <c r="F117" s="5" t="s">
        <v>60</v>
      </c>
      <c r="G117" s="5" t="s">
        <v>61</v>
      </c>
      <c r="H117" s="5">
        <v>1.2</v>
      </c>
      <c r="I117" s="5" t="s">
        <v>62</v>
      </c>
      <c r="J117" s="5">
        <v>450</v>
      </c>
      <c r="K117" s="5">
        <v>45</v>
      </c>
      <c r="L117" s="5">
        <v>600</v>
      </c>
      <c r="M117" s="5">
        <v>3.5386348233691356</v>
      </c>
      <c r="N117" s="5"/>
      <c r="O117" s="5"/>
      <c r="P117" s="5"/>
      <c r="Q117" s="5"/>
      <c r="R117" s="5"/>
      <c r="S117" s="5"/>
      <c r="T117" s="5"/>
      <c r="U117" s="5"/>
      <c r="V117" s="5"/>
      <c r="W117" s="5"/>
      <c r="X117" s="5"/>
      <c r="Y117" s="5"/>
      <c r="Z117" s="5"/>
      <c r="AA117" s="5"/>
      <c r="AB117" s="5"/>
    </row>
    <row r="118" spans="1:28" x14ac:dyDescent="0.25">
      <c r="A118" t="str">
        <f t="shared" si="0"/>
        <v>LHB,125,G,1.2,450,45,750</v>
      </c>
      <c r="B118" s="5" t="s">
        <v>58</v>
      </c>
      <c r="C118" s="5">
        <v>125</v>
      </c>
      <c r="D118" s="5" t="s">
        <v>59</v>
      </c>
      <c r="E118" s="5">
        <v>300</v>
      </c>
      <c r="F118" s="5" t="s">
        <v>60</v>
      </c>
      <c r="G118" s="5" t="s">
        <v>61</v>
      </c>
      <c r="H118" s="5">
        <v>1.2</v>
      </c>
      <c r="I118" s="5" t="s">
        <v>62</v>
      </c>
      <c r="J118" s="5">
        <v>450</v>
      </c>
      <c r="K118" s="5">
        <v>45</v>
      </c>
      <c r="L118" s="5">
        <v>750</v>
      </c>
      <c r="M118" s="5">
        <v>4.2738160107572067</v>
      </c>
      <c r="N118" s="5"/>
      <c r="O118" s="5"/>
      <c r="P118" s="5"/>
      <c r="Q118" s="5"/>
      <c r="R118" s="5"/>
      <c r="S118" s="5"/>
      <c r="T118" s="5"/>
      <c r="U118" s="5"/>
      <c r="V118" s="5"/>
      <c r="W118" s="5"/>
      <c r="X118" s="5"/>
      <c r="Y118" s="5"/>
      <c r="Z118" s="5"/>
      <c r="AA118" s="5"/>
      <c r="AB118" s="5"/>
    </row>
    <row r="119" spans="1:28" x14ac:dyDescent="0.25">
      <c r="A119" t="str">
        <f t="shared" si="0"/>
        <v>LHB,125,G,1.2,450,45,900</v>
      </c>
      <c r="B119" t="s">
        <v>58</v>
      </c>
      <c r="C119" s="2">
        <v>125</v>
      </c>
      <c r="D119" s="2" t="s">
        <v>59</v>
      </c>
      <c r="E119" s="2">
        <v>300</v>
      </c>
      <c r="F119" s="2" t="s">
        <v>60</v>
      </c>
      <c r="G119" s="2" t="s">
        <v>61</v>
      </c>
      <c r="H119" s="2">
        <v>1.2</v>
      </c>
      <c r="I119" s="2" t="s">
        <v>62</v>
      </c>
      <c r="J119" s="2">
        <v>450</v>
      </c>
      <c r="K119" s="2">
        <v>45</v>
      </c>
      <c r="L119" s="2">
        <v>900</v>
      </c>
      <c r="M119" s="5">
        <v>4.6055082473566014</v>
      </c>
      <c r="N119" s="5"/>
      <c r="O119" s="5"/>
      <c r="P119" s="5"/>
      <c r="Q119" s="5"/>
      <c r="R119" s="5"/>
      <c r="S119" s="5"/>
      <c r="T119" s="5"/>
      <c r="U119" s="5"/>
      <c r="V119" s="5"/>
      <c r="W119" s="5"/>
      <c r="X119" s="5"/>
      <c r="Y119" s="5"/>
      <c r="Z119" s="5"/>
      <c r="AA119" s="5"/>
      <c r="AB119" s="5"/>
    </row>
    <row r="120" spans="1:28" x14ac:dyDescent="0.25">
      <c r="A120" t="str">
        <f t="shared" si="0"/>
        <v>LHB,125,G,1.2,450,60,300</v>
      </c>
      <c r="B120" t="s">
        <v>58</v>
      </c>
      <c r="C120" s="2">
        <v>125</v>
      </c>
      <c r="D120" s="2" t="s">
        <v>59</v>
      </c>
      <c r="E120" s="2">
        <v>300</v>
      </c>
      <c r="F120" s="2" t="s">
        <v>60</v>
      </c>
      <c r="G120" s="2" t="s">
        <v>61</v>
      </c>
      <c r="H120" s="2">
        <v>1.2</v>
      </c>
      <c r="I120" s="2" t="s">
        <v>62</v>
      </c>
      <c r="J120" s="2">
        <v>450</v>
      </c>
      <c r="K120" s="2">
        <v>60</v>
      </c>
      <c r="L120" s="2">
        <v>300</v>
      </c>
      <c r="M120" s="5">
        <v>3.2622246262029746</v>
      </c>
      <c r="N120" s="5"/>
      <c r="O120" s="5"/>
      <c r="P120" s="5"/>
      <c r="Q120" s="5"/>
      <c r="R120" s="5"/>
      <c r="S120" s="5"/>
      <c r="T120" s="5"/>
      <c r="U120" s="5"/>
      <c r="V120" s="5"/>
      <c r="W120" s="5"/>
      <c r="X120" s="5"/>
      <c r="Y120" s="5"/>
      <c r="Z120" s="5"/>
      <c r="AA120" s="5"/>
      <c r="AB120" s="5"/>
    </row>
    <row r="121" spans="1:28" x14ac:dyDescent="0.25">
      <c r="A121" t="str">
        <f t="shared" si="0"/>
        <v>LHB,125,G,1.2,450,60,450</v>
      </c>
      <c r="B121" t="s">
        <v>58</v>
      </c>
      <c r="C121" s="2">
        <v>125</v>
      </c>
      <c r="D121" s="2" t="s">
        <v>59</v>
      </c>
      <c r="E121" s="2">
        <v>300</v>
      </c>
      <c r="F121" s="2" t="s">
        <v>60</v>
      </c>
      <c r="G121" s="2" t="s">
        <v>61</v>
      </c>
      <c r="H121" s="2">
        <v>1.2</v>
      </c>
      <c r="I121" s="2" t="s">
        <v>62</v>
      </c>
      <c r="J121" s="2">
        <v>450</v>
      </c>
      <c r="K121" s="2">
        <v>60</v>
      </c>
      <c r="L121" s="2">
        <v>450</v>
      </c>
      <c r="M121" s="5">
        <v>4.1079698924575094</v>
      </c>
      <c r="N121" s="5"/>
      <c r="O121" s="5"/>
      <c r="P121" s="5"/>
      <c r="Q121" s="5"/>
      <c r="R121" s="5"/>
      <c r="S121" s="5"/>
      <c r="T121" s="5"/>
      <c r="U121" s="5"/>
      <c r="V121" s="5"/>
      <c r="W121" s="5"/>
      <c r="X121" s="5"/>
      <c r="Y121" s="5"/>
      <c r="Z121" s="5"/>
      <c r="AA121" s="5"/>
      <c r="AB121" s="5"/>
    </row>
    <row r="122" spans="1:28" x14ac:dyDescent="0.25">
      <c r="A122" t="str">
        <f t="shared" si="0"/>
        <v>LHB,125,G,1.2,450,60,600</v>
      </c>
      <c r="B122" t="s">
        <v>58</v>
      </c>
      <c r="C122" s="2">
        <v>125</v>
      </c>
      <c r="D122" s="2" t="s">
        <v>59</v>
      </c>
      <c r="E122" s="2">
        <v>300</v>
      </c>
      <c r="F122" s="2" t="s">
        <v>60</v>
      </c>
      <c r="G122" s="2" t="s">
        <v>61</v>
      </c>
      <c r="H122" s="2">
        <v>1.2</v>
      </c>
      <c r="I122" s="2" t="s">
        <v>62</v>
      </c>
      <c r="J122" s="2">
        <v>450</v>
      </c>
      <c r="K122" s="2">
        <v>60</v>
      </c>
      <c r="L122" s="2">
        <v>600</v>
      </c>
      <c r="M122" s="5">
        <v>4.5502262079233677</v>
      </c>
      <c r="N122" s="5"/>
      <c r="O122" s="5"/>
      <c r="P122" s="5"/>
      <c r="Q122" s="5"/>
      <c r="R122" s="5"/>
      <c r="S122" s="5"/>
      <c r="T122" s="5"/>
      <c r="U122" s="5"/>
      <c r="V122" s="5"/>
      <c r="W122" s="5"/>
      <c r="X122" s="5"/>
      <c r="Y122" s="5"/>
      <c r="Z122" s="5"/>
      <c r="AA122" s="5"/>
      <c r="AB122" s="5"/>
    </row>
    <row r="123" spans="1:28" x14ac:dyDescent="0.25">
      <c r="A123" t="str">
        <f t="shared" si="0"/>
        <v>LHB,125,G,1.2,450,60,750</v>
      </c>
      <c r="B123" t="s">
        <v>58</v>
      </c>
      <c r="C123" s="2">
        <v>125</v>
      </c>
      <c r="D123" s="2" t="s">
        <v>59</v>
      </c>
      <c r="E123" s="2">
        <v>300</v>
      </c>
      <c r="F123" s="2" t="s">
        <v>60</v>
      </c>
      <c r="G123" s="2" t="s">
        <v>61</v>
      </c>
      <c r="H123" s="2">
        <v>1.2</v>
      </c>
      <c r="I123" s="2" t="s">
        <v>62</v>
      </c>
      <c r="J123" s="2">
        <v>450</v>
      </c>
      <c r="K123" s="2">
        <v>60</v>
      </c>
      <c r="L123" s="2">
        <v>750</v>
      </c>
      <c r="M123" s="5">
        <v>5.3959714741779035</v>
      </c>
      <c r="N123" s="5"/>
      <c r="O123" s="5"/>
      <c r="P123" s="5"/>
      <c r="Q123" s="5"/>
      <c r="R123" s="5"/>
      <c r="S123" s="5"/>
      <c r="T123" s="5"/>
      <c r="U123" s="5"/>
      <c r="V123" s="5"/>
      <c r="W123" s="5"/>
      <c r="X123" s="5"/>
      <c r="Y123" s="5"/>
      <c r="Z123" s="5"/>
      <c r="AA123" s="5"/>
      <c r="AB123" s="5"/>
    </row>
    <row r="124" spans="1:28" x14ac:dyDescent="0.25">
      <c r="A124" t="str">
        <f t="shared" si="0"/>
        <v>LHB,125,G,1.2,450,60,900</v>
      </c>
      <c r="B124" t="s">
        <v>58</v>
      </c>
      <c r="C124" s="2">
        <v>125</v>
      </c>
      <c r="D124" s="2" t="s">
        <v>59</v>
      </c>
      <c r="E124" s="2">
        <v>300</v>
      </c>
      <c r="F124" s="2" t="s">
        <v>60</v>
      </c>
      <c r="G124" s="2" t="s">
        <v>61</v>
      </c>
      <c r="H124" s="2">
        <v>1.2</v>
      </c>
      <c r="I124" s="2" t="s">
        <v>62</v>
      </c>
      <c r="J124" s="2">
        <v>450</v>
      </c>
      <c r="K124" s="2">
        <v>60</v>
      </c>
      <c r="L124" s="2">
        <v>900</v>
      </c>
      <c r="M124" s="5">
        <v>5.8382277896437618</v>
      </c>
      <c r="N124" s="5"/>
      <c r="O124" s="5"/>
      <c r="P124" s="5"/>
      <c r="Q124" s="5"/>
      <c r="R124" s="5"/>
      <c r="S124" s="5"/>
      <c r="T124" s="5"/>
      <c r="U124" s="5"/>
      <c r="V124" s="5"/>
      <c r="W124" s="5"/>
      <c r="X124" s="5"/>
      <c r="Y124" s="5"/>
      <c r="Z124" s="5"/>
      <c r="AA124" s="5"/>
      <c r="AB124" s="5"/>
    </row>
    <row r="125" spans="1:28" x14ac:dyDescent="0.25">
      <c r="A125" t="str">
        <f t="shared" si="0"/>
        <v>LHB,125,G,1.2,450,90,300</v>
      </c>
      <c r="B125" t="s">
        <v>58</v>
      </c>
      <c r="C125" s="2">
        <v>125</v>
      </c>
      <c r="D125" s="2" t="s">
        <v>59</v>
      </c>
      <c r="E125" s="2">
        <v>300</v>
      </c>
      <c r="F125" s="2" t="s">
        <v>60</v>
      </c>
      <c r="G125" s="2" t="s">
        <v>61</v>
      </c>
      <c r="H125" s="2">
        <v>1.2</v>
      </c>
      <c r="I125" s="2" t="s">
        <v>62</v>
      </c>
      <c r="J125" s="2">
        <v>450</v>
      </c>
      <c r="K125" s="2">
        <v>90</v>
      </c>
      <c r="L125" s="2">
        <v>300</v>
      </c>
      <c r="M125" s="5">
        <v>4.4396621290569023</v>
      </c>
      <c r="N125" s="5"/>
      <c r="O125" s="5"/>
      <c r="P125" s="5"/>
      <c r="Q125" s="5"/>
      <c r="R125" s="5"/>
      <c r="S125" s="5"/>
      <c r="T125" s="5"/>
      <c r="U125" s="5"/>
      <c r="V125" s="5"/>
      <c r="W125" s="5"/>
      <c r="X125" s="5"/>
      <c r="Y125" s="5"/>
      <c r="Z125" s="5"/>
      <c r="AA125" s="5"/>
      <c r="AB125" s="5"/>
    </row>
    <row r="126" spans="1:28" x14ac:dyDescent="0.25">
      <c r="A126" t="str">
        <f t="shared" si="0"/>
        <v>LHB,125,G,1.2,450,90,450</v>
      </c>
      <c r="B126" t="s">
        <v>58</v>
      </c>
      <c r="C126" s="2">
        <v>125</v>
      </c>
      <c r="D126" s="2" t="s">
        <v>59</v>
      </c>
      <c r="E126" s="2">
        <v>300</v>
      </c>
      <c r="F126" s="2" t="s">
        <v>60</v>
      </c>
      <c r="G126" s="2" t="s">
        <v>61</v>
      </c>
      <c r="H126" s="2">
        <v>1.2</v>
      </c>
      <c r="I126" s="2" t="s">
        <v>62</v>
      </c>
      <c r="J126" s="2">
        <v>450</v>
      </c>
      <c r="K126" s="2">
        <v>90</v>
      </c>
      <c r="L126" s="2">
        <v>450</v>
      </c>
      <c r="M126" s="2">
        <v>5.506535553044368</v>
      </c>
      <c r="N126" s="2"/>
    </row>
    <row r="127" spans="1:28" x14ac:dyDescent="0.25">
      <c r="A127" t="str">
        <f t="shared" si="0"/>
        <v>LHB,125,G,1.2,450,90,600</v>
      </c>
      <c r="B127" t="s">
        <v>58</v>
      </c>
      <c r="C127" s="2">
        <v>125</v>
      </c>
      <c r="D127" s="2" t="s">
        <v>59</v>
      </c>
      <c r="E127" s="2">
        <v>300</v>
      </c>
      <c r="F127" s="2" t="s">
        <v>60</v>
      </c>
      <c r="G127" s="2" t="s">
        <v>61</v>
      </c>
      <c r="H127" s="2">
        <v>1.2</v>
      </c>
      <c r="I127" s="2" t="s">
        <v>62</v>
      </c>
      <c r="J127" s="2">
        <v>450</v>
      </c>
      <c r="K127" s="2">
        <v>90</v>
      </c>
      <c r="L127" s="2">
        <v>600</v>
      </c>
      <c r="M127" s="2">
        <v>6.1699200262431546</v>
      </c>
      <c r="N127" s="2"/>
    </row>
    <row r="128" spans="1:28" x14ac:dyDescent="0.25">
      <c r="A128" t="str">
        <f t="shared" si="0"/>
        <v>LHB,125,G,1.2,450,90,750</v>
      </c>
      <c r="B128" t="s">
        <v>58</v>
      </c>
      <c r="C128" s="2">
        <v>125</v>
      </c>
      <c r="D128" s="2" t="s">
        <v>59</v>
      </c>
      <c r="E128" s="2">
        <v>300</v>
      </c>
      <c r="F128" s="2" t="s">
        <v>60</v>
      </c>
      <c r="G128" s="2" t="s">
        <v>61</v>
      </c>
      <c r="H128" s="2">
        <v>1.2</v>
      </c>
      <c r="I128" s="2" t="s">
        <v>62</v>
      </c>
      <c r="J128" s="2">
        <v>450</v>
      </c>
      <c r="K128" s="2">
        <v>90</v>
      </c>
      <c r="L128" s="2">
        <v>750</v>
      </c>
      <c r="M128" s="2">
        <v>7.2367934502306195</v>
      </c>
      <c r="N128" s="2"/>
    </row>
    <row r="129" spans="1:14" x14ac:dyDescent="0.25">
      <c r="A129" t="str">
        <f t="shared" si="0"/>
        <v>LHB,125,G,1.2,450,90,900</v>
      </c>
      <c r="B129" t="s">
        <v>58</v>
      </c>
      <c r="C129" s="2">
        <v>125</v>
      </c>
      <c r="D129" s="2" t="s">
        <v>59</v>
      </c>
      <c r="E129" s="2">
        <v>300</v>
      </c>
      <c r="F129" s="2" t="s">
        <v>60</v>
      </c>
      <c r="G129" s="2" t="s">
        <v>61</v>
      </c>
      <c r="H129" s="2">
        <v>1.2</v>
      </c>
      <c r="I129" s="2" t="s">
        <v>62</v>
      </c>
      <c r="J129" s="2">
        <v>450</v>
      </c>
      <c r="K129" s="2">
        <v>90</v>
      </c>
      <c r="L129" s="2">
        <v>900</v>
      </c>
      <c r="M129" s="2">
        <v>8.3036668742180844</v>
      </c>
      <c r="N129" s="2"/>
    </row>
    <row r="130" spans="1:14" x14ac:dyDescent="0.25">
      <c r="A130" t="str">
        <f t="shared" si="0"/>
        <v>LHB,125,G,1.2,600,30,300</v>
      </c>
      <c r="B130" t="s">
        <v>58</v>
      </c>
      <c r="C130" s="2">
        <v>125</v>
      </c>
      <c r="D130" s="2" t="s">
        <v>59</v>
      </c>
      <c r="E130" s="2">
        <v>300</v>
      </c>
      <c r="F130" s="2" t="s">
        <v>60</v>
      </c>
      <c r="G130" s="2" t="s">
        <v>61</v>
      </c>
      <c r="H130" s="2">
        <v>1.2</v>
      </c>
      <c r="I130" s="2" t="s">
        <v>62</v>
      </c>
      <c r="J130" s="2">
        <v>600</v>
      </c>
      <c r="K130" s="2">
        <v>30</v>
      </c>
      <c r="L130" s="2">
        <v>300</v>
      </c>
      <c r="M130" s="2">
        <v>2.4643438360746281</v>
      </c>
      <c r="N130" s="2"/>
    </row>
    <row r="131" spans="1:14" x14ac:dyDescent="0.25">
      <c r="A131" t="str">
        <f t="shared" si="0"/>
        <v>LHB,125,G,1.2,600,30,450</v>
      </c>
      <c r="B131" t="s">
        <v>58</v>
      </c>
      <c r="C131" s="2">
        <v>125</v>
      </c>
      <c r="D131" s="2" t="s">
        <v>59</v>
      </c>
      <c r="E131" s="2">
        <v>300</v>
      </c>
      <c r="F131" s="2" t="s">
        <v>60</v>
      </c>
      <c r="G131" s="2" t="s">
        <v>61</v>
      </c>
      <c r="H131" s="2">
        <v>1.2</v>
      </c>
      <c r="I131" s="2" t="s">
        <v>62</v>
      </c>
      <c r="J131" s="2">
        <v>600</v>
      </c>
      <c r="K131" s="2">
        <v>30</v>
      </c>
      <c r="L131" s="2">
        <v>450</v>
      </c>
      <c r="M131" s="2">
        <v>2.6854719938075569</v>
      </c>
      <c r="N131" s="2"/>
    </row>
    <row r="132" spans="1:14" x14ac:dyDescent="0.25">
      <c r="A132" t="str">
        <f t="shared" si="0"/>
        <v>LHB,125,G,1.2,600,30,600</v>
      </c>
      <c r="B132" t="s">
        <v>58</v>
      </c>
      <c r="C132">
        <v>125</v>
      </c>
      <c r="D132" t="s">
        <v>59</v>
      </c>
      <c r="E132">
        <v>300</v>
      </c>
      <c r="F132" t="s">
        <v>60</v>
      </c>
      <c r="G132" t="s">
        <v>61</v>
      </c>
      <c r="H132">
        <v>1.2</v>
      </c>
      <c r="I132" t="s">
        <v>62</v>
      </c>
      <c r="J132">
        <v>600</v>
      </c>
      <c r="K132">
        <v>30</v>
      </c>
      <c r="L132">
        <v>600</v>
      </c>
      <c r="M132">
        <v>3.444585419258722</v>
      </c>
    </row>
    <row r="133" spans="1:14" x14ac:dyDescent="0.25">
      <c r="A133" t="str">
        <f t="shared" si="0"/>
        <v>LHB,125,G,1.2,600,30,750</v>
      </c>
      <c r="B133" t="s">
        <v>58</v>
      </c>
      <c r="C133">
        <v>125</v>
      </c>
      <c r="D133" t="s">
        <v>59</v>
      </c>
      <c r="E133">
        <v>300</v>
      </c>
      <c r="F133" t="s">
        <v>60</v>
      </c>
      <c r="G133" t="s">
        <v>61</v>
      </c>
      <c r="H133">
        <v>1.2</v>
      </c>
      <c r="I133" t="s">
        <v>62</v>
      </c>
      <c r="J133">
        <v>600</v>
      </c>
      <c r="K133">
        <v>30</v>
      </c>
      <c r="L133">
        <v>750</v>
      </c>
      <c r="M133">
        <v>3.6657135769916511</v>
      </c>
    </row>
    <row r="134" spans="1:14" x14ac:dyDescent="0.25">
      <c r="A134" t="str">
        <f t="shared" si="0"/>
        <v>LHB,125,G,1.2,600,30,900</v>
      </c>
      <c r="B134" t="s">
        <v>58</v>
      </c>
      <c r="C134">
        <v>125</v>
      </c>
      <c r="D134" t="s">
        <v>59</v>
      </c>
      <c r="E134">
        <v>300</v>
      </c>
      <c r="F134" t="s">
        <v>60</v>
      </c>
      <c r="G134" t="s">
        <v>61</v>
      </c>
      <c r="H134">
        <v>1.2</v>
      </c>
      <c r="I134" t="s">
        <v>62</v>
      </c>
      <c r="J134">
        <v>600</v>
      </c>
      <c r="K134">
        <v>30</v>
      </c>
      <c r="L134">
        <v>900</v>
      </c>
      <c r="M134">
        <v>3.8868417347245807</v>
      </c>
    </row>
    <row r="135" spans="1:14" x14ac:dyDescent="0.25">
      <c r="A135" t="str">
        <f t="shared" ref="A135:A198" si="1">CONCATENATE(B135,",",C135,",",D135,",",H135,",",J135,",",K135,",",L135)</f>
        <v>LHB,125,G,1.2,600,45,300</v>
      </c>
      <c r="B135" t="s">
        <v>58</v>
      </c>
      <c r="C135">
        <v>125</v>
      </c>
      <c r="D135" t="s">
        <v>59</v>
      </c>
      <c r="E135">
        <v>300</v>
      </c>
      <c r="F135" t="s">
        <v>60</v>
      </c>
      <c r="G135" t="s">
        <v>61</v>
      </c>
      <c r="H135">
        <v>1.2</v>
      </c>
      <c r="I135" t="s">
        <v>62</v>
      </c>
      <c r="J135">
        <v>600</v>
      </c>
      <c r="K135">
        <v>45</v>
      </c>
      <c r="L135">
        <v>300</v>
      </c>
      <c r="M135">
        <v>3.444585419258722</v>
      </c>
    </row>
    <row r="136" spans="1:14" x14ac:dyDescent="0.25">
      <c r="A136" t="str">
        <f t="shared" si="1"/>
        <v>LHB,125,G,1.2,600,45,450</v>
      </c>
      <c r="B136" t="s">
        <v>58</v>
      </c>
      <c r="C136">
        <v>125</v>
      </c>
      <c r="D136" t="s">
        <v>59</v>
      </c>
      <c r="E136">
        <v>300</v>
      </c>
      <c r="F136" t="s">
        <v>60</v>
      </c>
      <c r="G136" t="s">
        <v>61</v>
      </c>
      <c r="H136">
        <v>1.2</v>
      </c>
      <c r="I136" t="s">
        <v>62</v>
      </c>
      <c r="J136">
        <v>600</v>
      </c>
      <c r="K136">
        <v>45</v>
      </c>
      <c r="L136">
        <v>450</v>
      </c>
      <c r="M136">
        <v>3.7762776558581153</v>
      </c>
    </row>
    <row r="137" spans="1:14" x14ac:dyDescent="0.25">
      <c r="A137" t="str">
        <f t="shared" si="1"/>
        <v>LHB,125,G,1.2,600,45,600</v>
      </c>
      <c r="B137" t="s">
        <v>58</v>
      </c>
      <c r="C137">
        <v>125</v>
      </c>
      <c r="D137" t="s">
        <v>59</v>
      </c>
      <c r="E137">
        <v>300</v>
      </c>
      <c r="F137" t="s">
        <v>60</v>
      </c>
      <c r="G137" t="s">
        <v>61</v>
      </c>
      <c r="H137">
        <v>1.2</v>
      </c>
      <c r="I137" t="s">
        <v>62</v>
      </c>
      <c r="J137">
        <v>600</v>
      </c>
      <c r="K137">
        <v>45</v>
      </c>
      <c r="L137">
        <v>600</v>
      </c>
      <c r="M137">
        <v>4.6459551601757454</v>
      </c>
    </row>
    <row r="138" spans="1:14" x14ac:dyDescent="0.25">
      <c r="A138" t="str">
        <f t="shared" si="1"/>
        <v>LHB,125,G,1.2,600,45,750</v>
      </c>
      <c r="B138" t="s">
        <v>58</v>
      </c>
      <c r="C138">
        <v>125</v>
      </c>
      <c r="D138" t="s">
        <v>59</v>
      </c>
      <c r="E138">
        <v>300</v>
      </c>
      <c r="F138" t="s">
        <v>60</v>
      </c>
      <c r="G138" t="s">
        <v>61</v>
      </c>
      <c r="H138">
        <v>1.2</v>
      </c>
      <c r="I138" t="s">
        <v>62</v>
      </c>
      <c r="J138">
        <v>600</v>
      </c>
      <c r="K138">
        <v>45</v>
      </c>
      <c r="L138">
        <v>750</v>
      </c>
      <c r="M138">
        <v>4.97764739677514</v>
      </c>
    </row>
    <row r="139" spans="1:14" x14ac:dyDescent="0.25">
      <c r="A139" t="str">
        <f t="shared" si="1"/>
        <v>LHB,125,G,1.2,600,45,900</v>
      </c>
      <c r="B139" t="s">
        <v>58</v>
      </c>
      <c r="C139">
        <v>125</v>
      </c>
      <c r="D139" t="s">
        <v>59</v>
      </c>
      <c r="E139">
        <v>300</v>
      </c>
      <c r="F139" t="s">
        <v>60</v>
      </c>
      <c r="G139" t="s">
        <v>61</v>
      </c>
      <c r="H139">
        <v>1.2</v>
      </c>
      <c r="I139" t="s">
        <v>62</v>
      </c>
      <c r="J139">
        <v>600</v>
      </c>
      <c r="K139">
        <v>45</v>
      </c>
      <c r="L139">
        <v>900</v>
      </c>
      <c r="M139">
        <v>5.3093396333745329</v>
      </c>
    </row>
    <row r="140" spans="1:14" x14ac:dyDescent="0.25">
      <c r="A140" t="str">
        <f t="shared" si="1"/>
        <v>LHB,125,G,1.2,600,60,300</v>
      </c>
      <c r="B140" t="s">
        <v>58</v>
      </c>
      <c r="C140">
        <v>125</v>
      </c>
      <c r="D140" t="s">
        <v>59</v>
      </c>
      <c r="E140">
        <v>300</v>
      </c>
      <c r="F140" t="s">
        <v>60</v>
      </c>
      <c r="G140" t="s">
        <v>61</v>
      </c>
      <c r="H140">
        <v>1.2</v>
      </c>
      <c r="I140" t="s">
        <v>62</v>
      </c>
      <c r="J140">
        <v>600</v>
      </c>
      <c r="K140">
        <v>60</v>
      </c>
      <c r="L140">
        <v>300</v>
      </c>
      <c r="M140">
        <v>3.8868417347245803</v>
      </c>
    </row>
    <row r="141" spans="1:14" x14ac:dyDescent="0.25">
      <c r="A141" t="str">
        <f t="shared" si="1"/>
        <v>LHB,125,G,1.2,600,60,450</v>
      </c>
      <c r="B141" t="s">
        <v>58</v>
      </c>
      <c r="C141">
        <v>125</v>
      </c>
      <c r="D141" t="s">
        <v>59</v>
      </c>
      <c r="E141">
        <v>300</v>
      </c>
      <c r="F141" t="s">
        <v>60</v>
      </c>
      <c r="G141" t="s">
        <v>61</v>
      </c>
      <c r="H141">
        <v>1.2</v>
      </c>
      <c r="I141" t="s">
        <v>62</v>
      </c>
      <c r="J141">
        <v>600</v>
      </c>
      <c r="K141">
        <v>60</v>
      </c>
      <c r="L141">
        <v>450</v>
      </c>
      <c r="M141">
        <v>4.8670833179086745</v>
      </c>
    </row>
    <row r="142" spans="1:14" x14ac:dyDescent="0.25">
      <c r="A142" t="str">
        <f t="shared" si="1"/>
        <v>LHB,125,G,1.2,600,60,600</v>
      </c>
      <c r="B142" t="s">
        <v>58</v>
      </c>
      <c r="C142">
        <v>125</v>
      </c>
      <c r="D142" t="s">
        <v>59</v>
      </c>
      <c r="E142">
        <v>300</v>
      </c>
      <c r="F142" t="s">
        <v>60</v>
      </c>
      <c r="G142" t="s">
        <v>61</v>
      </c>
      <c r="H142">
        <v>1.2</v>
      </c>
      <c r="I142" t="s">
        <v>62</v>
      </c>
      <c r="J142">
        <v>600</v>
      </c>
      <c r="K142">
        <v>60</v>
      </c>
      <c r="L142">
        <v>600</v>
      </c>
      <c r="M142">
        <v>5.3093396333745329</v>
      </c>
    </row>
    <row r="143" spans="1:14" x14ac:dyDescent="0.25">
      <c r="A143" t="str">
        <f t="shared" si="1"/>
        <v>LHB,125,G,1.2,600,60,750</v>
      </c>
      <c r="B143" t="s">
        <v>58</v>
      </c>
      <c r="C143">
        <v>125</v>
      </c>
      <c r="D143" t="s">
        <v>59</v>
      </c>
      <c r="E143">
        <v>300</v>
      </c>
      <c r="F143" t="s">
        <v>60</v>
      </c>
      <c r="G143" t="s">
        <v>61</v>
      </c>
      <c r="H143">
        <v>1.2</v>
      </c>
      <c r="I143" t="s">
        <v>62</v>
      </c>
      <c r="J143">
        <v>600</v>
      </c>
      <c r="K143">
        <v>60</v>
      </c>
      <c r="L143">
        <v>750</v>
      </c>
      <c r="M143">
        <v>6.289581216558628</v>
      </c>
    </row>
    <row r="144" spans="1:14" x14ac:dyDescent="0.25">
      <c r="A144" t="str">
        <f t="shared" si="1"/>
        <v>LHB,125,G,1.2,600,60,900</v>
      </c>
      <c r="B144" t="s">
        <v>58</v>
      </c>
      <c r="C144">
        <v>125</v>
      </c>
      <c r="D144" t="s">
        <v>59</v>
      </c>
      <c r="E144">
        <v>300</v>
      </c>
      <c r="F144" t="s">
        <v>60</v>
      </c>
      <c r="G144" t="s">
        <v>61</v>
      </c>
      <c r="H144">
        <v>1.2</v>
      </c>
      <c r="I144" t="s">
        <v>62</v>
      </c>
      <c r="J144">
        <v>600</v>
      </c>
      <c r="K144">
        <v>60</v>
      </c>
      <c r="L144">
        <v>900</v>
      </c>
      <c r="M144">
        <v>6.7318375320244854</v>
      </c>
    </row>
    <row r="145" spans="1:13" x14ac:dyDescent="0.25">
      <c r="A145" t="str">
        <f t="shared" si="1"/>
        <v>LHB,125,G,1.2,600,90,300</v>
      </c>
      <c r="B145" t="s">
        <v>58</v>
      </c>
      <c r="C145">
        <v>125</v>
      </c>
      <c r="D145" t="s">
        <v>59</v>
      </c>
      <c r="E145">
        <v>300</v>
      </c>
      <c r="F145" t="s">
        <v>60</v>
      </c>
      <c r="G145" t="s">
        <v>61</v>
      </c>
      <c r="H145">
        <v>1.2</v>
      </c>
      <c r="I145" t="s">
        <v>62</v>
      </c>
      <c r="J145">
        <v>600</v>
      </c>
      <c r="K145">
        <v>90</v>
      </c>
      <c r="L145">
        <v>300</v>
      </c>
      <c r="M145">
        <v>5.3093396333745329</v>
      </c>
    </row>
    <row r="146" spans="1:13" x14ac:dyDescent="0.25">
      <c r="A146" t="str">
        <f t="shared" si="1"/>
        <v>LHB,125,G,1.2,600,90,450</v>
      </c>
      <c r="B146" t="s">
        <v>58</v>
      </c>
      <c r="C146">
        <v>125</v>
      </c>
      <c r="D146" t="s">
        <v>59</v>
      </c>
      <c r="E146">
        <v>300</v>
      </c>
      <c r="F146" t="s">
        <v>60</v>
      </c>
      <c r="G146" t="s">
        <v>61</v>
      </c>
      <c r="H146">
        <v>1.2</v>
      </c>
      <c r="I146" t="s">
        <v>62</v>
      </c>
      <c r="J146">
        <v>600</v>
      </c>
      <c r="K146">
        <v>90</v>
      </c>
      <c r="L146">
        <v>450</v>
      </c>
      <c r="M146">
        <v>6.5107093742915563</v>
      </c>
    </row>
    <row r="147" spans="1:13" x14ac:dyDescent="0.25">
      <c r="A147" t="str">
        <f t="shared" si="1"/>
        <v>LHB,125,G,1.2,600,90,600</v>
      </c>
      <c r="B147" t="s">
        <v>58</v>
      </c>
      <c r="C147">
        <v>125</v>
      </c>
      <c r="D147" t="s">
        <v>59</v>
      </c>
      <c r="E147">
        <v>300</v>
      </c>
      <c r="F147" t="s">
        <v>60</v>
      </c>
      <c r="G147" t="s">
        <v>61</v>
      </c>
      <c r="H147">
        <v>1.2</v>
      </c>
      <c r="I147" t="s">
        <v>62</v>
      </c>
      <c r="J147">
        <v>600</v>
      </c>
      <c r="K147">
        <v>90</v>
      </c>
      <c r="L147">
        <v>600</v>
      </c>
      <c r="M147">
        <v>7.7120791152085797</v>
      </c>
    </row>
    <row r="148" spans="1:13" x14ac:dyDescent="0.25">
      <c r="A148" t="str">
        <f t="shared" si="1"/>
        <v>LHB,125,G,1.2,600,90,750</v>
      </c>
      <c r="B148" t="s">
        <v>58</v>
      </c>
      <c r="C148">
        <v>125</v>
      </c>
      <c r="D148" t="s">
        <v>59</v>
      </c>
      <c r="E148">
        <v>300</v>
      </c>
      <c r="F148" t="s">
        <v>60</v>
      </c>
      <c r="G148" t="s">
        <v>61</v>
      </c>
      <c r="H148">
        <v>1.2</v>
      </c>
      <c r="I148" t="s">
        <v>62</v>
      </c>
      <c r="J148">
        <v>600</v>
      </c>
      <c r="K148">
        <v>90</v>
      </c>
      <c r="L148">
        <v>750</v>
      </c>
      <c r="M148">
        <v>8.9134488561256049</v>
      </c>
    </row>
    <row r="149" spans="1:13" x14ac:dyDescent="0.25">
      <c r="A149" t="str">
        <f t="shared" si="1"/>
        <v>LHB,125,G,1.2,600,90,900</v>
      </c>
      <c r="B149" t="s">
        <v>58</v>
      </c>
      <c r="C149">
        <v>125</v>
      </c>
      <c r="D149" t="s">
        <v>59</v>
      </c>
      <c r="E149">
        <v>300</v>
      </c>
      <c r="F149" t="s">
        <v>60</v>
      </c>
      <c r="G149" t="s">
        <v>61</v>
      </c>
      <c r="H149">
        <v>1.2</v>
      </c>
      <c r="I149" t="s">
        <v>62</v>
      </c>
      <c r="J149">
        <v>600</v>
      </c>
      <c r="K149">
        <v>90</v>
      </c>
      <c r="L149">
        <v>900</v>
      </c>
      <c r="M149">
        <v>9.5768333293243906</v>
      </c>
    </row>
    <row r="150" spans="1:13" x14ac:dyDescent="0.25">
      <c r="A150" t="str">
        <f t="shared" si="1"/>
        <v>LHB,125,G,1.2,750,30,300</v>
      </c>
      <c r="B150" t="s">
        <v>58</v>
      </c>
      <c r="C150">
        <v>125</v>
      </c>
      <c r="D150" t="s">
        <v>59</v>
      </c>
      <c r="E150">
        <v>300</v>
      </c>
      <c r="F150" t="s">
        <v>60</v>
      </c>
      <c r="G150" t="s">
        <v>61</v>
      </c>
      <c r="H150">
        <v>1.2</v>
      </c>
      <c r="I150" t="s">
        <v>62</v>
      </c>
      <c r="J150">
        <v>750</v>
      </c>
      <c r="K150">
        <v>30</v>
      </c>
      <c r="L150">
        <v>300</v>
      </c>
      <c r="M150">
        <v>3.0609201498002108</v>
      </c>
    </row>
    <row r="151" spans="1:13" x14ac:dyDescent="0.25">
      <c r="A151" t="str">
        <f t="shared" si="1"/>
        <v>LHB,125,G,1.2,750,30,450</v>
      </c>
      <c r="B151" t="s">
        <v>58</v>
      </c>
      <c r="C151">
        <v>125</v>
      </c>
      <c r="D151" t="s">
        <v>59</v>
      </c>
      <c r="E151">
        <v>300</v>
      </c>
      <c r="F151" t="s">
        <v>60</v>
      </c>
      <c r="G151" t="s">
        <v>61</v>
      </c>
      <c r="H151">
        <v>1.2</v>
      </c>
      <c r="I151" t="s">
        <v>62</v>
      </c>
      <c r="J151">
        <v>750</v>
      </c>
      <c r="K151">
        <v>30</v>
      </c>
      <c r="L151">
        <v>450</v>
      </c>
      <c r="M151">
        <v>4.0630396926809347</v>
      </c>
    </row>
    <row r="152" spans="1:13" x14ac:dyDescent="0.25">
      <c r="A152" t="str">
        <f t="shared" si="1"/>
        <v>LHB,125,G,1.2,750,30,600</v>
      </c>
      <c r="B152" t="s">
        <v>58</v>
      </c>
      <c r="C152">
        <v>125</v>
      </c>
      <c r="D152" t="s">
        <v>59</v>
      </c>
      <c r="E152">
        <v>300</v>
      </c>
      <c r="F152" t="s">
        <v>60</v>
      </c>
      <c r="G152" t="s">
        <v>61</v>
      </c>
      <c r="H152">
        <v>1.2</v>
      </c>
      <c r="I152" t="s">
        <v>62</v>
      </c>
      <c r="J152">
        <v>750</v>
      </c>
      <c r="K152">
        <v>30</v>
      </c>
      <c r="L152">
        <v>600</v>
      </c>
      <c r="M152">
        <v>4.2841678504138638</v>
      </c>
    </row>
    <row r="153" spans="1:13" x14ac:dyDescent="0.25">
      <c r="A153" t="str">
        <f t="shared" si="1"/>
        <v>LHB,125,G,1.2,750,30,750</v>
      </c>
      <c r="B153" t="s">
        <v>58</v>
      </c>
      <c r="C153">
        <v>125</v>
      </c>
      <c r="D153" t="s">
        <v>59</v>
      </c>
      <c r="E153">
        <v>300</v>
      </c>
      <c r="F153" t="s">
        <v>60</v>
      </c>
      <c r="G153" t="s">
        <v>61</v>
      </c>
      <c r="H153">
        <v>1.2</v>
      </c>
      <c r="I153" t="s">
        <v>62</v>
      </c>
      <c r="J153">
        <v>750</v>
      </c>
      <c r="K153">
        <v>30</v>
      </c>
      <c r="L153">
        <v>750</v>
      </c>
      <c r="M153">
        <v>4.505296008146793</v>
      </c>
    </row>
    <row r="154" spans="1:13" x14ac:dyDescent="0.25">
      <c r="A154" t="str">
        <f t="shared" si="1"/>
        <v>LHB,125,G,1.2,750,30,900</v>
      </c>
      <c r="B154" t="s">
        <v>58</v>
      </c>
      <c r="C154">
        <v>125</v>
      </c>
      <c r="D154" t="s">
        <v>59</v>
      </c>
      <c r="E154">
        <v>300</v>
      </c>
      <c r="F154" t="s">
        <v>60</v>
      </c>
      <c r="G154" t="s">
        <v>61</v>
      </c>
      <c r="H154">
        <v>1.2</v>
      </c>
      <c r="I154" t="s">
        <v>62</v>
      </c>
      <c r="J154">
        <v>750</v>
      </c>
      <c r="K154">
        <v>30</v>
      </c>
      <c r="L154">
        <v>900</v>
      </c>
      <c r="M154">
        <v>4.7264241658797221</v>
      </c>
    </row>
    <row r="155" spans="1:13" x14ac:dyDescent="0.25">
      <c r="A155" t="str">
        <f t="shared" si="1"/>
        <v>LHB,125,G,1.2,750,45,300</v>
      </c>
      <c r="B155" t="s">
        <v>58</v>
      </c>
      <c r="C155">
        <v>125</v>
      </c>
      <c r="D155" t="s">
        <v>59</v>
      </c>
      <c r="E155">
        <v>300</v>
      </c>
      <c r="F155" t="s">
        <v>60</v>
      </c>
      <c r="G155" t="s">
        <v>61</v>
      </c>
      <c r="H155">
        <v>1.2</v>
      </c>
      <c r="I155" t="s">
        <v>62</v>
      </c>
      <c r="J155">
        <v>750</v>
      </c>
      <c r="K155">
        <v>45</v>
      </c>
      <c r="L155">
        <v>300</v>
      </c>
      <c r="M155">
        <v>4.3394498898470957</v>
      </c>
    </row>
    <row r="156" spans="1:13" x14ac:dyDescent="0.25">
      <c r="A156" t="str">
        <f t="shared" si="1"/>
        <v>LHB,125,G,1.2,750,45,450</v>
      </c>
      <c r="B156" t="s">
        <v>58</v>
      </c>
      <c r="C156">
        <v>125</v>
      </c>
      <c r="D156" t="s">
        <v>59</v>
      </c>
      <c r="E156">
        <v>300</v>
      </c>
      <c r="F156" t="s">
        <v>60</v>
      </c>
      <c r="G156" t="s">
        <v>61</v>
      </c>
      <c r="H156">
        <v>1.2</v>
      </c>
      <c r="I156" t="s">
        <v>62</v>
      </c>
      <c r="J156">
        <v>750</v>
      </c>
      <c r="K156">
        <v>45</v>
      </c>
      <c r="L156">
        <v>450</v>
      </c>
      <c r="M156">
        <v>4.6711421264464903</v>
      </c>
    </row>
    <row r="157" spans="1:13" x14ac:dyDescent="0.25">
      <c r="A157" t="str">
        <f t="shared" si="1"/>
        <v>LHB,125,G,1.2,750,45,600</v>
      </c>
      <c r="B157" t="s">
        <v>58</v>
      </c>
      <c r="C157">
        <v>125</v>
      </c>
      <c r="D157" t="s">
        <v>59</v>
      </c>
      <c r="E157">
        <v>300</v>
      </c>
      <c r="F157" t="s">
        <v>60</v>
      </c>
      <c r="G157" t="s">
        <v>61</v>
      </c>
      <c r="H157">
        <v>1.2</v>
      </c>
      <c r="I157" t="s">
        <v>62</v>
      </c>
      <c r="J157">
        <v>750</v>
      </c>
      <c r="K157">
        <v>45</v>
      </c>
      <c r="L157">
        <v>600</v>
      </c>
      <c r="M157">
        <v>5.7838257481936779</v>
      </c>
    </row>
    <row r="158" spans="1:13" x14ac:dyDescent="0.25">
      <c r="A158" t="str">
        <f t="shared" si="1"/>
        <v>LHB,125,G,1.2,750,45,750</v>
      </c>
      <c r="B158" t="s">
        <v>58</v>
      </c>
      <c r="C158">
        <v>125</v>
      </c>
      <c r="D158" t="s">
        <v>59</v>
      </c>
      <c r="E158">
        <v>300</v>
      </c>
      <c r="F158" t="s">
        <v>60</v>
      </c>
      <c r="G158" t="s">
        <v>61</v>
      </c>
      <c r="H158">
        <v>1.2</v>
      </c>
      <c r="I158" t="s">
        <v>62</v>
      </c>
      <c r="J158">
        <v>750</v>
      </c>
      <c r="K158">
        <v>45</v>
      </c>
      <c r="L158">
        <v>750</v>
      </c>
      <c r="M158">
        <v>6.1155179847930725</v>
      </c>
    </row>
    <row r="159" spans="1:13" x14ac:dyDescent="0.25">
      <c r="A159" t="str">
        <f t="shared" si="1"/>
        <v>LHB,125,G,1.2,750,45,900</v>
      </c>
      <c r="B159" t="s">
        <v>58</v>
      </c>
      <c r="C159">
        <v>125</v>
      </c>
      <c r="D159" t="s">
        <v>59</v>
      </c>
      <c r="E159">
        <v>300</v>
      </c>
      <c r="F159" t="s">
        <v>60</v>
      </c>
      <c r="G159" t="s">
        <v>61</v>
      </c>
      <c r="H159">
        <v>1.2</v>
      </c>
      <c r="I159" t="s">
        <v>62</v>
      </c>
      <c r="J159">
        <v>750</v>
      </c>
      <c r="K159">
        <v>45</v>
      </c>
      <c r="L159">
        <v>900</v>
      </c>
      <c r="M159">
        <v>6.4472102213924662</v>
      </c>
    </row>
    <row r="160" spans="1:13" x14ac:dyDescent="0.25">
      <c r="A160" t="str">
        <f t="shared" si="1"/>
        <v>LHB,125,G,1.2,750,60,300</v>
      </c>
      <c r="B160" t="s">
        <v>58</v>
      </c>
      <c r="C160">
        <v>125</v>
      </c>
      <c r="D160" t="s">
        <v>59</v>
      </c>
      <c r="E160">
        <v>300</v>
      </c>
      <c r="F160" t="s">
        <v>60</v>
      </c>
      <c r="G160" t="s">
        <v>61</v>
      </c>
      <c r="H160">
        <v>1.2</v>
      </c>
      <c r="I160" t="s">
        <v>62</v>
      </c>
      <c r="J160">
        <v>750</v>
      </c>
      <c r="K160">
        <v>60</v>
      </c>
      <c r="L160">
        <v>300</v>
      </c>
      <c r="M160">
        <v>5.6179796298939815</v>
      </c>
    </row>
    <row r="161" spans="1:13" x14ac:dyDescent="0.25">
      <c r="A161" t="str">
        <f t="shared" si="1"/>
        <v>LHB,125,G,1.2,750,60,450</v>
      </c>
      <c r="B161" t="s">
        <v>58</v>
      </c>
      <c r="C161">
        <v>125</v>
      </c>
      <c r="D161" t="s">
        <v>59</v>
      </c>
      <c r="E161">
        <v>300</v>
      </c>
      <c r="F161" t="s">
        <v>60</v>
      </c>
      <c r="G161" t="s">
        <v>61</v>
      </c>
      <c r="H161">
        <v>1.2</v>
      </c>
      <c r="I161" t="s">
        <v>62</v>
      </c>
      <c r="J161">
        <v>750</v>
      </c>
      <c r="K161">
        <v>60</v>
      </c>
      <c r="L161">
        <v>450</v>
      </c>
      <c r="M161">
        <v>6.0602359453598389</v>
      </c>
    </row>
    <row r="162" spans="1:13" x14ac:dyDescent="0.25">
      <c r="A162" t="str">
        <f t="shared" si="1"/>
        <v>LHB,125,G,1.2,750,60,600</v>
      </c>
      <c r="B162" t="s">
        <v>58</v>
      </c>
      <c r="C162">
        <v>125</v>
      </c>
      <c r="D162" t="s">
        <v>59</v>
      </c>
      <c r="E162">
        <v>300</v>
      </c>
      <c r="F162" t="s">
        <v>60</v>
      </c>
      <c r="G162" t="s">
        <v>61</v>
      </c>
      <c r="H162">
        <v>1.2</v>
      </c>
      <c r="I162" t="s">
        <v>62</v>
      </c>
      <c r="J162">
        <v>750</v>
      </c>
      <c r="K162">
        <v>60</v>
      </c>
      <c r="L162">
        <v>600</v>
      </c>
      <c r="M162">
        <v>7.2834836459734928</v>
      </c>
    </row>
    <row r="163" spans="1:13" x14ac:dyDescent="0.25">
      <c r="A163" t="str">
        <f t="shared" si="1"/>
        <v>LHB,125,G,1.2,750,60,750</v>
      </c>
      <c r="B163" t="s">
        <v>58</v>
      </c>
      <c r="C163">
        <v>125</v>
      </c>
      <c r="D163" t="s">
        <v>59</v>
      </c>
      <c r="E163">
        <v>300</v>
      </c>
      <c r="F163" t="s">
        <v>60</v>
      </c>
      <c r="G163" t="s">
        <v>61</v>
      </c>
      <c r="H163">
        <v>1.2</v>
      </c>
      <c r="I163" t="s">
        <v>62</v>
      </c>
      <c r="J163">
        <v>750</v>
      </c>
      <c r="K163">
        <v>60</v>
      </c>
      <c r="L163">
        <v>750</v>
      </c>
      <c r="M163">
        <v>7.725739961439352</v>
      </c>
    </row>
    <row r="164" spans="1:13" x14ac:dyDescent="0.25">
      <c r="A164" t="str">
        <f t="shared" si="1"/>
        <v>LHB,125,G,1.2,750,60,900</v>
      </c>
      <c r="B164" t="s">
        <v>58</v>
      </c>
      <c r="C164">
        <v>125</v>
      </c>
      <c r="D164" t="s">
        <v>59</v>
      </c>
      <c r="E164">
        <v>300</v>
      </c>
      <c r="F164" t="s">
        <v>60</v>
      </c>
      <c r="G164" t="s">
        <v>61</v>
      </c>
      <c r="H164">
        <v>1.2</v>
      </c>
      <c r="I164" t="s">
        <v>62</v>
      </c>
      <c r="J164">
        <v>750</v>
      </c>
      <c r="K164">
        <v>60</v>
      </c>
      <c r="L164">
        <v>900</v>
      </c>
      <c r="M164">
        <v>8.9489876620530051</v>
      </c>
    </row>
    <row r="165" spans="1:13" x14ac:dyDescent="0.25">
      <c r="A165" t="str">
        <f t="shared" si="1"/>
        <v>LHB,125,G,1.2,750,90,300</v>
      </c>
      <c r="B165" t="s">
        <v>58</v>
      </c>
      <c r="C165">
        <v>125</v>
      </c>
      <c r="D165" t="s">
        <v>59</v>
      </c>
      <c r="E165">
        <v>300</v>
      </c>
      <c r="F165" t="s">
        <v>60</v>
      </c>
      <c r="G165" t="s">
        <v>61</v>
      </c>
      <c r="H165">
        <v>1.2</v>
      </c>
      <c r="I165" t="s">
        <v>62</v>
      </c>
      <c r="J165">
        <v>750</v>
      </c>
      <c r="K165">
        <v>90</v>
      </c>
      <c r="L165">
        <v>300</v>
      </c>
      <c r="M165">
        <v>7.3940477248399574</v>
      </c>
    </row>
    <row r="166" spans="1:13" x14ac:dyDescent="0.25">
      <c r="A166" t="str">
        <f t="shared" si="1"/>
        <v>LHB,125,G,1.2,750,90,450</v>
      </c>
      <c r="B166" t="s">
        <v>58</v>
      </c>
      <c r="C166">
        <v>125</v>
      </c>
      <c r="D166" t="s">
        <v>59</v>
      </c>
      <c r="E166">
        <v>300</v>
      </c>
      <c r="F166" t="s">
        <v>60</v>
      </c>
      <c r="G166" t="s">
        <v>61</v>
      </c>
      <c r="H166">
        <v>1.2</v>
      </c>
      <c r="I166" t="s">
        <v>62</v>
      </c>
      <c r="J166">
        <v>750</v>
      </c>
      <c r="K166">
        <v>90</v>
      </c>
      <c r="L166">
        <v>450</v>
      </c>
      <c r="M166">
        <v>8.0574321980387449</v>
      </c>
    </row>
    <row r="167" spans="1:13" x14ac:dyDescent="0.25">
      <c r="A167" t="str">
        <f t="shared" si="1"/>
        <v>LHB,125,G,1.2,750,90,600</v>
      </c>
      <c r="B167" t="s">
        <v>58</v>
      </c>
      <c r="C167">
        <v>125</v>
      </c>
      <c r="D167" t="s">
        <v>59</v>
      </c>
      <c r="E167">
        <v>300</v>
      </c>
      <c r="F167" t="s">
        <v>60</v>
      </c>
      <c r="G167" t="s">
        <v>61</v>
      </c>
      <c r="H167">
        <v>1.2</v>
      </c>
      <c r="I167" t="s">
        <v>62</v>
      </c>
      <c r="J167">
        <v>750</v>
      </c>
      <c r="K167">
        <v>90</v>
      </c>
      <c r="L167">
        <v>600</v>
      </c>
      <c r="M167">
        <v>9.5018080563853289</v>
      </c>
    </row>
    <row r="168" spans="1:13" x14ac:dyDescent="0.25">
      <c r="A168" t="str">
        <f t="shared" si="1"/>
        <v>LHB,125,G,1.2,750,90,750</v>
      </c>
      <c r="B168" t="s">
        <v>58</v>
      </c>
      <c r="C168">
        <v>125</v>
      </c>
      <c r="D168" t="s">
        <v>59</v>
      </c>
      <c r="E168">
        <v>300</v>
      </c>
      <c r="F168" t="s">
        <v>60</v>
      </c>
      <c r="G168" t="s">
        <v>61</v>
      </c>
      <c r="H168">
        <v>1.2</v>
      </c>
      <c r="I168" t="s">
        <v>62</v>
      </c>
      <c r="J168">
        <v>750</v>
      </c>
      <c r="K168">
        <v>90</v>
      </c>
      <c r="L168">
        <v>750</v>
      </c>
      <c r="M168">
        <v>10.946183914731909</v>
      </c>
    </row>
    <row r="169" spans="1:13" x14ac:dyDescent="0.25">
      <c r="A169" t="str">
        <f t="shared" si="1"/>
        <v>LHB,125,G,1.2,750,90,900</v>
      </c>
      <c r="B169" t="s">
        <v>58</v>
      </c>
      <c r="C169">
        <v>125</v>
      </c>
      <c r="D169" t="s">
        <v>59</v>
      </c>
      <c r="E169">
        <v>300</v>
      </c>
      <c r="F169" t="s">
        <v>60</v>
      </c>
      <c r="G169" t="s">
        <v>61</v>
      </c>
      <c r="H169">
        <v>1.2</v>
      </c>
      <c r="I169" t="s">
        <v>62</v>
      </c>
      <c r="J169">
        <v>750</v>
      </c>
      <c r="K169">
        <v>90</v>
      </c>
      <c r="L169">
        <v>900</v>
      </c>
      <c r="M169">
        <v>12.390559773078493</v>
      </c>
    </row>
    <row r="170" spans="1:13" x14ac:dyDescent="0.25">
      <c r="A170" t="str">
        <f t="shared" si="1"/>
        <v>LHB,125,G,1.2,900,30,300</v>
      </c>
      <c r="B170" t="s">
        <v>58</v>
      </c>
      <c r="C170">
        <v>125</v>
      </c>
      <c r="D170" t="s">
        <v>59</v>
      </c>
      <c r="E170">
        <v>300</v>
      </c>
      <c r="F170" t="s">
        <v>60</v>
      </c>
      <c r="G170" t="s">
        <v>61</v>
      </c>
      <c r="H170">
        <v>1.2</v>
      </c>
      <c r="I170" t="s">
        <v>62</v>
      </c>
      <c r="J170">
        <v>900</v>
      </c>
      <c r="K170">
        <v>30</v>
      </c>
      <c r="L170">
        <v>300</v>
      </c>
      <c r="M170">
        <v>3.4838807827257927</v>
      </c>
    </row>
    <row r="171" spans="1:13" x14ac:dyDescent="0.25">
      <c r="A171" t="str">
        <f t="shared" si="1"/>
        <v>LHB,125,G,1.2,900,30,450</v>
      </c>
      <c r="B171" t="s">
        <v>58</v>
      </c>
      <c r="C171">
        <v>125</v>
      </c>
      <c r="D171" t="s">
        <v>59</v>
      </c>
      <c r="E171">
        <v>300</v>
      </c>
      <c r="F171" t="s">
        <v>60</v>
      </c>
      <c r="G171" t="s">
        <v>61</v>
      </c>
      <c r="H171">
        <v>1.2</v>
      </c>
      <c r="I171" t="s">
        <v>62</v>
      </c>
      <c r="J171">
        <v>900</v>
      </c>
      <c r="K171">
        <v>30</v>
      </c>
      <c r="L171">
        <v>450</v>
      </c>
      <c r="M171">
        <v>4.6421986026360758</v>
      </c>
    </row>
    <row r="172" spans="1:13" x14ac:dyDescent="0.25">
      <c r="A172" t="str">
        <f t="shared" si="1"/>
        <v>LHB,125,G,1.2,900,30,600</v>
      </c>
      <c r="B172" t="s">
        <v>58</v>
      </c>
      <c r="C172">
        <v>125</v>
      </c>
      <c r="D172" t="s">
        <v>59</v>
      </c>
      <c r="E172">
        <v>300</v>
      </c>
      <c r="F172" t="s">
        <v>60</v>
      </c>
      <c r="G172" t="s">
        <v>61</v>
      </c>
      <c r="H172">
        <v>1.2</v>
      </c>
      <c r="I172" t="s">
        <v>62</v>
      </c>
      <c r="J172">
        <v>900</v>
      </c>
      <c r="K172">
        <v>30</v>
      </c>
      <c r="L172">
        <v>600</v>
      </c>
      <c r="M172">
        <v>4.8633267603690049</v>
      </c>
    </row>
    <row r="173" spans="1:13" x14ac:dyDescent="0.25">
      <c r="A173" t="str">
        <f t="shared" si="1"/>
        <v>LHB,125,G,1.2,900,30,750</v>
      </c>
      <c r="B173" t="s">
        <v>58</v>
      </c>
      <c r="C173">
        <v>125</v>
      </c>
      <c r="D173" t="s">
        <v>59</v>
      </c>
      <c r="E173">
        <v>300</v>
      </c>
      <c r="F173" t="s">
        <v>60</v>
      </c>
      <c r="G173" t="s">
        <v>61</v>
      </c>
      <c r="H173">
        <v>1.2</v>
      </c>
      <c r="I173" t="s">
        <v>62</v>
      </c>
      <c r="J173">
        <v>900</v>
      </c>
      <c r="K173">
        <v>30</v>
      </c>
      <c r="L173">
        <v>750</v>
      </c>
      <c r="M173">
        <v>5.084454918101935</v>
      </c>
    </row>
    <row r="174" spans="1:13" x14ac:dyDescent="0.25">
      <c r="A174" t="str">
        <f t="shared" si="1"/>
        <v>LHB,125,G,1.2,900,30,900</v>
      </c>
      <c r="B174" t="s">
        <v>58</v>
      </c>
      <c r="C174">
        <v>125</v>
      </c>
      <c r="D174" t="s">
        <v>59</v>
      </c>
      <c r="E174">
        <v>300</v>
      </c>
      <c r="F174" t="s">
        <v>60</v>
      </c>
      <c r="G174" t="s">
        <v>61</v>
      </c>
      <c r="H174">
        <v>1.2</v>
      </c>
      <c r="I174" t="s">
        <v>62</v>
      </c>
      <c r="J174">
        <v>900</v>
      </c>
      <c r="K174">
        <v>30</v>
      </c>
      <c r="L174">
        <v>900</v>
      </c>
      <c r="M174">
        <v>6.2427727380122171</v>
      </c>
    </row>
    <row r="175" spans="1:13" x14ac:dyDescent="0.25">
      <c r="A175" t="str">
        <f t="shared" si="1"/>
        <v>LHB,125,G,1.2,900,45,300</v>
      </c>
      <c r="B175" t="s">
        <v>58</v>
      </c>
      <c r="C175">
        <v>125</v>
      </c>
      <c r="D175" t="s">
        <v>59</v>
      </c>
      <c r="E175">
        <v>300</v>
      </c>
      <c r="F175" t="s">
        <v>60</v>
      </c>
      <c r="G175" t="s">
        <v>61</v>
      </c>
      <c r="H175">
        <v>1.2</v>
      </c>
      <c r="I175" t="s">
        <v>62</v>
      </c>
      <c r="J175">
        <v>900</v>
      </c>
      <c r="K175">
        <v>45</v>
      </c>
      <c r="L175">
        <v>300</v>
      </c>
      <c r="M175">
        <v>4.9738908392354695</v>
      </c>
    </row>
    <row r="176" spans="1:13" x14ac:dyDescent="0.25">
      <c r="A176" t="str">
        <f t="shared" si="1"/>
        <v>LHB,125,G,1.2,900,45,450</v>
      </c>
      <c r="B176" t="s">
        <v>58</v>
      </c>
      <c r="C176">
        <v>125</v>
      </c>
      <c r="D176" t="s">
        <v>59</v>
      </c>
      <c r="E176">
        <v>300</v>
      </c>
      <c r="F176" t="s">
        <v>60</v>
      </c>
      <c r="G176" t="s">
        <v>61</v>
      </c>
      <c r="H176">
        <v>1.2</v>
      </c>
      <c r="I176" t="s">
        <v>62</v>
      </c>
      <c r="J176">
        <v>900</v>
      </c>
      <c r="K176">
        <v>45</v>
      </c>
      <c r="L176">
        <v>450</v>
      </c>
      <c r="M176">
        <v>6.2427727380122171</v>
      </c>
    </row>
    <row r="177" spans="1:13" x14ac:dyDescent="0.25">
      <c r="A177" t="str">
        <f t="shared" si="1"/>
        <v>LHB,125,G,1.2,900,45,600</v>
      </c>
      <c r="B177" t="s">
        <v>58</v>
      </c>
      <c r="C177">
        <v>125</v>
      </c>
      <c r="D177" t="s">
        <v>59</v>
      </c>
      <c r="E177">
        <v>300</v>
      </c>
      <c r="F177" t="s">
        <v>60</v>
      </c>
      <c r="G177" t="s">
        <v>61</v>
      </c>
      <c r="H177">
        <v>1.2</v>
      </c>
      <c r="I177" t="s">
        <v>62</v>
      </c>
      <c r="J177">
        <v>900</v>
      </c>
      <c r="K177">
        <v>45</v>
      </c>
      <c r="L177">
        <v>600</v>
      </c>
      <c r="M177">
        <v>6.5744649746116099</v>
      </c>
    </row>
    <row r="178" spans="1:13" x14ac:dyDescent="0.25">
      <c r="A178" t="str">
        <f t="shared" si="1"/>
        <v>LHB,125,G,1.2,900,45,750</v>
      </c>
      <c r="B178" t="s">
        <v>58</v>
      </c>
      <c r="C178">
        <v>125</v>
      </c>
      <c r="D178" t="s">
        <v>59</v>
      </c>
      <c r="E178">
        <v>300</v>
      </c>
      <c r="F178" t="s">
        <v>60</v>
      </c>
      <c r="G178" t="s">
        <v>61</v>
      </c>
      <c r="H178">
        <v>1.2</v>
      </c>
      <c r="I178" t="s">
        <v>62</v>
      </c>
      <c r="J178">
        <v>900</v>
      </c>
      <c r="K178">
        <v>45</v>
      </c>
      <c r="L178">
        <v>750</v>
      </c>
      <c r="M178">
        <v>6.9061572112110046</v>
      </c>
    </row>
    <row r="179" spans="1:13" x14ac:dyDescent="0.25">
      <c r="A179" t="str">
        <f t="shared" si="1"/>
        <v>LHB,125,G,1.2,900,45,900</v>
      </c>
      <c r="B179" t="s">
        <v>58</v>
      </c>
      <c r="C179">
        <v>125</v>
      </c>
      <c r="D179" t="s">
        <v>59</v>
      </c>
      <c r="E179">
        <v>300</v>
      </c>
      <c r="F179" t="s">
        <v>60</v>
      </c>
      <c r="G179" t="s">
        <v>61</v>
      </c>
      <c r="H179">
        <v>1.2</v>
      </c>
      <c r="I179" t="s">
        <v>62</v>
      </c>
      <c r="J179">
        <v>900</v>
      </c>
      <c r="K179">
        <v>45</v>
      </c>
      <c r="L179">
        <v>900</v>
      </c>
      <c r="M179">
        <v>8.1750391099877522</v>
      </c>
    </row>
    <row r="180" spans="1:13" x14ac:dyDescent="0.25">
      <c r="A180" t="str">
        <f t="shared" si="1"/>
        <v>LHB,125,G,1.2,900,60,300</v>
      </c>
      <c r="B180" t="s">
        <v>58</v>
      </c>
      <c r="C180">
        <v>125</v>
      </c>
      <c r="D180" t="s">
        <v>59</v>
      </c>
      <c r="E180">
        <v>300</v>
      </c>
      <c r="F180" t="s">
        <v>60</v>
      </c>
      <c r="G180" t="s">
        <v>61</v>
      </c>
      <c r="H180">
        <v>1.2</v>
      </c>
      <c r="I180" t="s">
        <v>62</v>
      </c>
      <c r="J180">
        <v>900</v>
      </c>
      <c r="K180">
        <v>60</v>
      </c>
      <c r="L180">
        <v>300</v>
      </c>
      <c r="M180">
        <v>6.4639008957451463</v>
      </c>
    </row>
    <row r="181" spans="1:13" x14ac:dyDescent="0.25">
      <c r="A181" t="str">
        <f t="shared" si="1"/>
        <v>LHB,125,G,1.2,900,60,450</v>
      </c>
      <c r="B181" t="s">
        <v>58</v>
      </c>
      <c r="C181">
        <v>125</v>
      </c>
      <c r="D181" t="s">
        <v>59</v>
      </c>
      <c r="E181">
        <v>300</v>
      </c>
      <c r="F181" t="s">
        <v>60</v>
      </c>
      <c r="G181" t="s">
        <v>61</v>
      </c>
      <c r="H181">
        <v>1.2</v>
      </c>
      <c r="I181" t="s">
        <v>62</v>
      </c>
      <c r="J181">
        <v>900</v>
      </c>
      <c r="K181">
        <v>60</v>
      </c>
      <c r="L181">
        <v>450</v>
      </c>
      <c r="M181">
        <v>6.9061572112110046</v>
      </c>
    </row>
    <row r="182" spans="1:13" x14ac:dyDescent="0.25">
      <c r="A182" t="str">
        <f t="shared" si="1"/>
        <v>LHB,125,G,1.2,900,60,600</v>
      </c>
      <c r="B182" t="s">
        <v>58</v>
      </c>
      <c r="C182">
        <v>125</v>
      </c>
      <c r="D182" t="s">
        <v>59</v>
      </c>
      <c r="E182">
        <v>300</v>
      </c>
      <c r="F182" t="s">
        <v>60</v>
      </c>
      <c r="G182" t="s">
        <v>61</v>
      </c>
      <c r="H182">
        <v>1.2</v>
      </c>
      <c r="I182" t="s">
        <v>62</v>
      </c>
      <c r="J182">
        <v>900</v>
      </c>
      <c r="K182">
        <v>60</v>
      </c>
      <c r="L182">
        <v>600</v>
      </c>
      <c r="M182">
        <v>8.2856031888542176</v>
      </c>
    </row>
    <row r="183" spans="1:13" x14ac:dyDescent="0.25">
      <c r="A183" t="str">
        <f t="shared" si="1"/>
        <v>LHB,125,G,1.2,900,60,750</v>
      </c>
      <c r="B183" t="s">
        <v>58</v>
      </c>
      <c r="C183">
        <v>125</v>
      </c>
      <c r="D183" t="s">
        <v>59</v>
      </c>
      <c r="E183">
        <v>300</v>
      </c>
      <c r="F183" t="s">
        <v>60</v>
      </c>
      <c r="G183" t="s">
        <v>61</v>
      </c>
      <c r="H183">
        <v>1.2</v>
      </c>
      <c r="I183" t="s">
        <v>62</v>
      </c>
      <c r="J183">
        <v>900</v>
      </c>
      <c r="K183">
        <v>60</v>
      </c>
      <c r="L183">
        <v>750</v>
      </c>
      <c r="M183">
        <v>8.727859504320076</v>
      </c>
    </row>
    <row r="184" spans="1:13" x14ac:dyDescent="0.25">
      <c r="A184" t="str">
        <f t="shared" si="1"/>
        <v>LHB,125,G,1.2,900,60,900</v>
      </c>
      <c r="B184" t="s">
        <v>58</v>
      </c>
      <c r="C184">
        <v>125</v>
      </c>
      <c r="D184" t="s">
        <v>59</v>
      </c>
      <c r="E184">
        <v>300</v>
      </c>
      <c r="F184" t="s">
        <v>60</v>
      </c>
      <c r="G184" t="s">
        <v>61</v>
      </c>
      <c r="H184">
        <v>1.2</v>
      </c>
      <c r="I184" t="s">
        <v>62</v>
      </c>
      <c r="J184">
        <v>900</v>
      </c>
      <c r="K184">
        <v>60</v>
      </c>
      <c r="L184">
        <v>900</v>
      </c>
      <c r="M184">
        <v>10.107305481963287</v>
      </c>
    </row>
    <row r="185" spans="1:13" x14ac:dyDescent="0.25">
      <c r="A185" t="str">
        <f t="shared" si="1"/>
        <v>LHB,125,G,1.2,900,90,300</v>
      </c>
      <c r="B185" t="s">
        <v>58</v>
      </c>
      <c r="C185">
        <v>125</v>
      </c>
      <c r="D185" t="s">
        <v>59</v>
      </c>
      <c r="E185">
        <v>300</v>
      </c>
      <c r="F185" t="s">
        <v>60</v>
      </c>
      <c r="G185" t="s">
        <v>61</v>
      </c>
      <c r="H185">
        <v>1.2</v>
      </c>
      <c r="I185" t="s">
        <v>62</v>
      </c>
      <c r="J185">
        <v>900</v>
      </c>
      <c r="K185">
        <v>90</v>
      </c>
      <c r="L185">
        <v>300</v>
      </c>
      <c r="M185">
        <v>8.506731346587145</v>
      </c>
    </row>
    <row r="186" spans="1:13" x14ac:dyDescent="0.25">
      <c r="A186" t="str">
        <f t="shared" si="1"/>
        <v>LHB,125,G,1.2,900,90,450</v>
      </c>
      <c r="B186" t="s">
        <v>58</v>
      </c>
      <c r="C186">
        <v>125</v>
      </c>
      <c r="D186" t="s">
        <v>59</v>
      </c>
      <c r="E186">
        <v>300</v>
      </c>
      <c r="F186" t="s">
        <v>60</v>
      </c>
      <c r="G186" t="s">
        <v>61</v>
      </c>
      <c r="H186">
        <v>1.2</v>
      </c>
      <c r="I186" t="s">
        <v>62</v>
      </c>
      <c r="J186">
        <v>900</v>
      </c>
      <c r="K186">
        <v>90</v>
      </c>
      <c r="L186">
        <v>450</v>
      </c>
      <c r="M186">
        <v>10.107305481963287</v>
      </c>
    </row>
    <row r="187" spans="1:13" x14ac:dyDescent="0.25">
      <c r="A187" t="str">
        <f t="shared" si="1"/>
        <v>LHB,125,G,1.2,900,90,600</v>
      </c>
      <c r="B187" t="s">
        <v>58</v>
      </c>
      <c r="C187">
        <v>125</v>
      </c>
      <c r="D187" t="s">
        <v>59</v>
      </c>
      <c r="E187">
        <v>300</v>
      </c>
      <c r="F187" t="s">
        <v>60</v>
      </c>
      <c r="G187" t="s">
        <v>61</v>
      </c>
      <c r="H187">
        <v>1.2</v>
      </c>
      <c r="I187" t="s">
        <v>62</v>
      </c>
      <c r="J187">
        <v>900</v>
      </c>
      <c r="K187">
        <v>90</v>
      </c>
      <c r="L187">
        <v>600</v>
      </c>
      <c r="M187">
        <v>11.707879617339428</v>
      </c>
    </row>
    <row r="188" spans="1:13" x14ac:dyDescent="0.25">
      <c r="A188" t="str">
        <f t="shared" si="1"/>
        <v>LHB,125,G,1.2,900,90,750</v>
      </c>
      <c r="B188" t="s">
        <v>58</v>
      </c>
      <c r="C188">
        <v>125</v>
      </c>
      <c r="D188" t="s">
        <v>59</v>
      </c>
      <c r="E188">
        <v>300</v>
      </c>
      <c r="F188" t="s">
        <v>60</v>
      </c>
      <c r="G188" t="s">
        <v>61</v>
      </c>
      <c r="H188">
        <v>1.2</v>
      </c>
      <c r="I188" t="s">
        <v>62</v>
      </c>
      <c r="J188">
        <v>900</v>
      </c>
      <c r="K188">
        <v>90</v>
      </c>
      <c r="L188">
        <v>750</v>
      </c>
      <c r="M188">
        <v>12.371264090538215</v>
      </c>
    </row>
    <row r="189" spans="1:13" x14ac:dyDescent="0.25">
      <c r="A189" t="str">
        <f t="shared" si="1"/>
        <v>LHB,125,G,1.2,900,90,900</v>
      </c>
      <c r="B189" t="s">
        <v>58</v>
      </c>
      <c r="C189">
        <v>125</v>
      </c>
      <c r="D189" t="s">
        <v>59</v>
      </c>
      <c r="E189">
        <v>300</v>
      </c>
      <c r="F189" t="s">
        <v>60</v>
      </c>
      <c r="G189" t="s">
        <v>61</v>
      </c>
      <c r="H189">
        <v>1.2</v>
      </c>
      <c r="I189" t="s">
        <v>62</v>
      </c>
      <c r="J189">
        <v>900</v>
      </c>
      <c r="K189">
        <v>90</v>
      </c>
      <c r="L189">
        <v>900</v>
      </c>
      <c r="M189">
        <v>13.971838225914357</v>
      </c>
    </row>
    <row r="190" spans="1:13" x14ac:dyDescent="0.25">
      <c r="A190" t="str">
        <f t="shared" si="1"/>
        <v>LHB,125,G,1.5,150,30,300</v>
      </c>
      <c r="B190" t="s">
        <v>58</v>
      </c>
      <c r="C190">
        <v>125</v>
      </c>
      <c r="D190" t="s">
        <v>59</v>
      </c>
      <c r="E190">
        <v>300</v>
      </c>
      <c r="F190" t="s">
        <v>60</v>
      </c>
      <c r="G190" t="s">
        <v>61</v>
      </c>
      <c r="H190">
        <v>1.5</v>
      </c>
      <c r="I190" t="s">
        <v>62</v>
      </c>
      <c r="J190">
        <v>150</v>
      </c>
      <c r="K190">
        <v>30</v>
      </c>
      <c r="L190">
        <v>300</v>
      </c>
      <c r="M190">
        <v>1.5842494520889268</v>
      </c>
    </row>
    <row r="191" spans="1:13" x14ac:dyDescent="0.25">
      <c r="A191" t="str">
        <f t="shared" si="1"/>
        <v>LHB,125,G,1.5,150,30,450</v>
      </c>
      <c r="B191" t="s">
        <v>58</v>
      </c>
      <c r="C191">
        <v>125</v>
      </c>
      <c r="D191" t="s">
        <v>59</v>
      </c>
      <c r="E191">
        <v>300</v>
      </c>
      <c r="F191" t="s">
        <v>60</v>
      </c>
      <c r="G191" t="s">
        <v>61</v>
      </c>
      <c r="H191">
        <v>1.5</v>
      </c>
      <c r="I191" t="s">
        <v>62</v>
      </c>
      <c r="J191">
        <v>150</v>
      </c>
      <c r="K191">
        <v>30</v>
      </c>
      <c r="L191">
        <v>450</v>
      </c>
      <c r="M191">
        <v>1.8595510522076304</v>
      </c>
    </row>
    <row r="192" spans="1:13" x14ac:dyDescent="0.25">
      <c r="A192" t="str">
        <f t="shared" si="1"/>
        <v>LHB,125,G,1.5,150,30,600</v>
      </c>
      <c r="B192" t="s">
        <v>58</v>
      </c>
      <c r="C192">
        <v>125</v>
      </c>
      <c r="D192" t="s">
        <v>59</v>
      </c>
      <c r="E192">
        <v>300</v>
      </c>
      <c r="F192" t="s">
        <v>60</v>
      </c>
      <c r="G192" t="s">
        <v>61</v>
      </c>
      <c r="H192">
        <v>1.5</v>
      </c>
      <c r="I192" t="s">
        <v>62</v>
      </c>
      <c r="J192">
        <v>150</v>
      </c>
      <c r="K192">
        <v>30</v>
      </c>
      <c r="L192">
        <v>600</v>
      </c>
      <c r="M192">
        <v>2.1348526523263338</v>
      </c>
    </row>
    <row r="193" spans="1:13" x14ac:dyDescent="0.25">
      <c r="A193" t="str">
        <f t="shared" si="1"/>
        <v>LHB,125,G,1.5,150,30,750</v>
      </c>
      <c r="B193" t="s">
        <v>58</v>
      </c>
      <c r="C193">
        <v>125</v>
      </c>
      <c r="D193" t="s">
        <v>59</v>
      </c>
      <c r="E193">
        <v>300</v>
      </c>
      <c r="F193" t="s">
        <v>60</v>
      </c>
      <c r="G193" t="s">
        <v>61</v>
      </c>
      <c r="H193">
        <v>1.5</v>
      </c>
      <c r="I193" t="s">
        <v>62</v>
      </c>
      <c r="J193">
        <v>150</v>
      </c>
      <c r="K193">
        <v>30</v>
      </c>
      <c r="L193">
        <v>750</v>
      </c>
      <c r="M193">
        <v>2.5446505693745962</v>
      </c>
    </row>
    <row r="194" spans="1:13" x14ac:dyDescent="0.25">
      <c r="A194" t="str">
        <f t="shared" si="1"/>
        <v>LHB,125,G,1.5,150,30,900</v>
      </c>
      <c r="B194" t="s">
        <v>58</v>
      </c>
      <c r="C194">
        <v>125</v>
      </c>
      <c r="D194" t="s">
        <v>59</v>
      </c>
      <c r="E194">
        <v>300</v>
      </c>
      <c r="F194" t="s">
        <v>60</v>
      </c>
      <c r="G194" t="s">
        <v>61</v>
      </c>
      <c r="H194">
        <v>1.5</v>
      </c>
      <c r="I194" t="s">
        <v>62</v>
      </c>
      <c r="J194">
        <v>150</v>
      </c>
      <c r="K194">
        <v>30</v>
      </c>
      <c r="L194">
        <v>900</v>
      </c>
      <c r="M194">
        <v>2.8199521694933001</v>
      </c>
    </row>
    <row r="195" spans="1:13" x14ac:dyDescent="0.25">
      <c r="A195" t="str">
        <f t="shared" si="1"/>
        <v>LHB,125,G,1.5,150,45,300</v>
      </c>
      <c r="B195" t="s">
        <v>58</v>
      </c>
      <c r="C195">
        <v>125</v>
      </c>
      <c r="D195" t="s">
        <v>59</v>
      </c>
      <c r="E195">
        <v>300</v>
      </c>
      <c r="F195" t="s">
        <v>60</v>
      </c>
      <c r="G195" t="s">
        <v>61</v>
      </c>
      <c r="H195">
        <v>1.5</v>
      </c>
      <c r="I195" t="s">
        <v>62</v>
      </c>
      <c r="J195">
        <v>150</v>
      </c>
      <c r="K195">
        <v>45</v>
      </c>
      <c r="L195">
        <v>300</v>
      </c>
      <c r="M195">
        <v>1.9283764522373061</v>
      </c>
    </row>
    <row r="196" spans="1:13" x14ac:dyDescent="0.25">
      <c r="A196" t="str">
        <f t="shared" si="1"/>
        <v>LHB,125,G,1.5,150,45,450</v>
      </c>
      <c r="B196" t="s">
        <v>58</v>
      </c>
      <c r="C196">
        <v>125</v>
      </c>
      <c r="D196" t="s">
        <v>59</v>
      </c>
      <c r="E196">
        <v>300</v>
      </c>
      <c r="F196" t="s">
        <v>60</v>
      </c>
      <c r="G196" t="s">
        <v>61</v>
      </c>
      <c r="H196">
        <v>1.5</v>
      </c>
      <c r="I196" t="s">
        <v>62</v>
      </c>
      <c r="J196">
        <v>150</v>
      </c>
      <c r="K196">
        <v>45</v>
      </c>
      <c r="L196">
        <v>450</v>
      </c>
      <c r="M196">
        <v>2.4758251693449203</v>
      </c>
    </row>
    <row r="197" spans="1:13" x14ac:dyDescent="0.25">
      <c r="A197" t="str">
        <f t="shared" si="1"/>
        <v>LHB,125,G,1.5,150,45,600</v>
      </c>
      <c r="B197" t="s">
        <v>58</v>
      </c>
      <c r="C197">
        <v>125</v>
      </c>
      <c r="D197" t="s">
        <v>59</v>
      </c>
      <c r="E197">
        <v>300</v>
      </c>
      <c r="F197" t="s">
        <v>60</v>
      </c>
      <c r="G197" t="s">
        <v>61</v>
      </c>
      <c r="H197">
        <v>1.5</v>
      </c>
      <c r="I197" t="s">
        <v>62</v>
      </c>
      <c r="J197">
        <v>150</v>
      </c>
      <c r="K197">
        <v>45</v>
      </c>
      <c r="L197">
        <v>600</v>
      </c>
      <c r="M197">
        <v>2.8887775695229765</v>
      </c>
    </row>
    <row r="198" spans="1:13" x14ac:dyDescent="0.25">
      <c r="A198" t="str">
        <f t="shared" si="1"/>
        <v>LHB,125,G,1.5,150,45,750</v>
      </c>
      <c r="B198" t="s">
        <v>58</v>
      </c>
      <c r="C198">
        <v>125</v>
      </c>
      <c r="D198" t="s">
        <v>59</v>
      </c>
      <c r="E198">
        <v>300</v>
      </c>
      <c r="F198" t="s">
        <v>60</v>
      </c>
      <c r="G198" t="s">
        <v>61</v>
      </c>
      <c r="H198">
        <v>1.5</v>
      </c>
      <c r="I198" t="s">
        <v>62</v>
      </c>
      <c r="J198">
        <v>150</v>
      </c>
      <c r="K198">
        <v>45</v>
      </c>
      <c r="L198">
        <v>750</v>
      </c>
      <c r="M198">
        <v>3.3017299697010314</v>
      </c>
    </row>
    <row r="199" spans="1:13" x14ac:dyDescent="0.25">
      <c r="A199" t="str">
        <f t="shared" ref="A199:A262" si="2">CONCATENATE(B199,",",C199,",",D199,",",H199,",",J199,",",K199,",",L199)</f>
        <v>LHB,125,G,1.5,150,45,900</v>
      </c>
      <c r="B199" t="s">
        <v>58</v>
      </c>
      <c r="C199">
        <v>125</v>
      </c>
      <c r="D199" t="s">
        <v>59</v>
      </c>
      <c r="E199">
        <v>300</v>
      </c>
      <c r="F199" t="s">
        <v>60</v>
      </c>
      <c r="G199" t="s">
        <v>61</v>
      </c>
      <c r="H199">
        <v>1.5</v>
      </c>
      <c r="I199" t="s">
        <v>62</v>
      </c>
      <c r="J199">
        <v>150</v>
      </c>
      <c r="K199">
        <v>45</v>
      </c>
      <c r="L199">
        <v>900</v>
      </c>
      <c r="M199">
        <v>3.8491786868086453</v>
      </c>
    </row>
    <row r="200" spans="1:13" x14ac:dyDescent="0.25">
      <c r="A200" t="str">
        <f t="shared" si="2"/>
        <v>LHB,125,G,1.5,150,60,300</v>
      </c>
      <c r="B200" t="s">
        <v>58</v>
      </c>
      <c r="C200">
        <v>125</v>
      </c>
      <c r="D200" t="s">
        <v>59</v>
      </c>
      <c r="E200">
        <v>300</v>
      </c>
      <c r="F200" t="s">
        <v>60</v>
      </c>
      <c r="G200" t="s">
        <v>61</v>
      </c>
      <c r="H200">
        <v>1.5</v>
      </c>
      <c r="I200" t="s">
        <v>62</v>
      </c>
      <c r="J200">
        <v>150</v>
      </c>
      <c r="K200">
        <v>60</v>
      </c>
      <c r="L200">
        <v>300</v>
      </c>
      <c r="M200">
        <v>2.2725034523856857</v>
      </c>
    </row>
    <row r="201" spans="1:13" x14ac:dyDescent="0.25">
      <c r="A201" t="str">
        <f t="shared" si="2"/>
        <v>LHB,125,G,1.5,150,60,450</v>
      </c>
      <c r="B201" t="s">
        <v>58</v>
      </c>
      <c r="C201">
        <v>125</v>
      </c>
      <c r="D201" t="s">
        <v>59</v>
      </c>
      <c r="E201">
        <v>300</v>
      </c>
      <c r="F201" t="s">
        <v>60</v>
      </c>
      <c r="G201" t="s">
        <v>61</v>
      </c>
      <c r="H201">
        <v>1.5</v>
      </c>
      <c r="I201" t="s">
        <v>62</v>
      </c>
      <c r="J201">
        <v>150</v>
      </c>
      <c r="K201">
        <v>60</v>
      </c>
      <c r="L201">
        <v>450</v>
      </c>
      <c r="M201">
        <v>2.957602969552652</v>
      </c>
    </row>
    <row r="202" spans="1:13" x14ac:dyDescent="0.25">
      <c r="A202" t="str">
        <f t="shared" si="2"/>
        <v>LHB,125,G,1.5,150,60,600</v>
      </c>
      <c r="B202" t="s">
        <v>58</v>
      </c>
      <c r="C202">
        <v>125</v>
      </c>
      <c r="D202" t="s">
        <v>59</v>
      </c>
      <c r="E202">
        <v>300</v>
      </c>
      <c r="F202" t="s">
        <v>60</v>
      </c>
      <c r="G202" t="s">
        <v>61</v>
      </c>
      <c r="H202">
        <v>1.5</v>
      </c>
      <c r="I202" t="s">
        <v>62</v>
      </c>
      <c r="J202">
        <v>150</v>
      </c>
      <c r="K202">
        <v>60</v>
      </c>
      <c r="L202">
        <v>600</v>
      </c>
      <c r="M202">
        <v>3.6427024867196178</v>
      </c>
    </row>
    <row r="203" spans="1:13" x14ac:dyDescent="0.25">
      <c r="A203" t="str">
        <f t="shared" si="2"/>
        <v>LHB,125,G,1.5,150,60,750</v>
      </c>
      <c r="B203" t="s">
        <v>58</v>
      </c>
      <c r="C203">
        <v>125</v>
      </c>
      <c r="D203" t="s">
        <v>59</v>
      </c>
      <c r="E203">
        <v>300</v>
      </c>
      <c r="F203" t="s">
        <v>60</v>
      </c>
      <c r="G203" t="s">
        <v>61</v>
      </c>
      <c r="H203">
        <v>1.5</v>
      </c>
      <c r="I203" t="s">
        <v>62</v>
      </c>
      <c r="J203">
        <v>150</v>
      </c>
      <c r="K203">
        <v>60</v>
      </c>
      <c r="L203">
        <v>750</v>
      </c>
      <c r="M203">
        <v>4.1933056869570251</v>
      </c>
    </row>
    <row r="204" spans="1:13" x14ac:dyDescent="0.25">
      <c r="A204" t="str">
        <f t="shared" si="2"/>
        <v>LHB,125,G,1.5,150,60,900</v>
      </c>
      <c r="B204" t="s">
        <v>58</v>
      </c>
      <c r="C204">
        <v>125</v>
      </c>
      <c r="D204" t="s">
        <v>59</v>
      </c>
      <c r="E204">
        <v>300</v>
      </c>
      <c r="F204" t="s">
        <v>60</v>
      </c>
      <c r="G204" t="s">
        <v>61</v>
      </c>
      <c r="H204">
        <v>1.5</v>
      </c>
      <c r="I204" t="s">
        <v>62</v>
      </c>
      <c r="J204">
        <v>150</v>
      </c>
      <c r="K204">
        <v>60</v>
      </c>
      <c r="L204">
        <v>900</v>
      </c>
      <c r="M204">
        <v>4.8784052041239914</v>
      </c>
    </row>
    <row r="205" spans="1:13" x14ac:dyDescent="0.25">
      <c r="A205" t="str">
        <f t="shared" si="2"/>
        <v>LHB,125,G,1.5,150,90,300</v>
      </c>
      <c r="B205" t="s">
        <v>58</v>
      </c>
      <c r="C205">
        <v>125</v>
      </c>
      <c r="D205" t="s">
        <v>59</v>
      </c>
      <c r="E205">
        <v>300</v>
      </c>
      <c r="F205" t="s">
        <v>60</v>
      </c>
      <c r="G205" t="s">
        <v>61</v>
      </c>
      <c r="H205">
        <v>1.5</v>
      </c>
      <c r="I205" t="s">
        <v>62</v>
      </c>
      <c r="J205">
        <v>150</v>
      </c>
      <c r="K205">
        <v>90</v>
      </c>
      <c r="L205">
        <v>300</v>
      </c>
      <c r="M205">
        <v>3.0952537696120035</v>
      </c>
    </row>
    <row r="206" spans="1:13" x14ac:dyDescent="0.25">
      <c r="A206" t="str">
        <f t="shared" si="2"/>
        <v>LHB,125,G,1.5,150,90,450</v>
      </c>
      <c r="B206" t="s">
        <v>58</v>
      </c>
      <c r="C206">
        <v>125</v>
      </c>
      <c r="D206" t="s">
        <v>59</v>
      </c>
      <c r="E206">
        <v>300</v>
      </c>
      <c r="F206" t="s">
        <v>60</v>
      </c>
      <c r="G206" t="s">
        <v>61</v>
      </c>
      <c r="H206">
        <v>1.5</v>
      </c>
      <c r="I206" t="s">
        <v>62</v>
      </c>
      <c r="J206">
        <v>150</v>
      </c>
      <c r="K206">
        <v>90</v>
      </c>
      <c r="L206">
        <v>450</v>
      </c>
      <c r="M206">
        <v>4.0556548868976723</v>
      </c>
    </row>
    <row r="207" spans="1:13" x14ac:dyDescent="0.25">
      <c r="A207" t="str">
        <f t="shared" si="2"/>
        <v>LHB,125,G,1.5,150,90,600</v>
      </c>
      <c r="B207" t="s">
        <v>58</v>
      </c>
      <c r="C207">
        <v>125</v>
      </c>
      <c r="D207" t="s">
        <v>59</v>
      </c>
      <c r="E207">
        <v>300</v>
      </c>
      <c r="F207" t="s">
        <v>60</v>
      </c>
      <c r="G207" t="s">
        <v>61</v>
      </c>
      <c r="H207">
        <v>1.5</v>
      </c>
      <c r="I207" t="s">
        <v>62</v>
      </c>
      <c r="J207">
        <v>150</v>
      </c>
      <c r="K207">
        <v>90</v>
      </c>
      <c r="L207">
        <v>600</v>
      </c>
      <c r="M207">
        <v>5.0160560041833433</v>
      </c>
    </row>
    <row r="208" spans="1:13" x14ac:dyDescent="0.25">
      <c r="A208" t="str">
        <f t="shared" si="2"/>
        <v>LHB,125,G,1.5,150,90,750</v>
      </c>
      <c r="B208" t="s">
        <v>58</v>
      </c>
      <c r="C208">
        <v>125</v>
      </c>
      <c r="D208" t="s">
        <v>59</v>
      </c>
      <c r="E208">
        <v>300</v>
      </c>
      <c r="F208" t="s">
        <v>60</v>
      </c>
      <c r="G208" t="s">
        <v>61</v>
      </c>
      <c r="H208">
        <v>1.5</v>
      </c>
      <c r="I208" t="s">
        <v>62</v>
      </c>
      <c r="J208">
        <v>150</v>
      </c>
      <c r="K208">
        <v>90</v>
      </c>
      <c r="L208">
        <v>750</v>
      </c>
      <c r="M208">
        <v>5.8419608045394531</v>
      </c>
    </row>
    <row r="209" spans="1:13" x14ac:dyDescent="0.25">
      <c r="A209" t="str">
        <f t="shared" si="2"/>
        <v>LHB,125,G,1.5,150,90,900</v>
      </c>
      <c r="B209" t="s">
        <v>58</v>
      </c>
      <c r="C209">
        <v>125</v>
      </c>
      <c r="D209" t="s">
        <v>59</v>
      </c>
      <c r="E209">
        <v>300</v>
      </c>
      <c r="F209" t="s">
        <v>60</v>
      </c>
      <c r="G209" t="s">
        <v>61</v>
      </c>
      <c r="H209">
        <v>1.5</v>
      </c>
      <c r="I209" t="s">
        <v>62</v>
      </c>
      <c r="J209">
        <v>150</v>
      </c>
      <c r="K209">
        <v>90</v>
      </c>
      <c r="L209">
        <v>900</v>
      </c>
      <c r="M209">
        <v>6.8023619218251241</v>
      </c>
    </row>
    <row r="210" spans="1:13" x14ac:dyDescent="0.25">
      <c r="A210" t="str">
        <f t="shared" si="2"/>
        <v>LHB,125,G,1.5,300,30,300</v>
      </c>
      <c r="B210" t="s">
        <v>58</v>
      </c>
      <c r="C210">
        <v>125</v>
      </c>
      <c r="D210" t="s">
        <v>59</v>
      </c>
      <c r="E210">
        <v>300</v>
      </c>
      <c r="F210" t="s">
        <v>60</v>
      </c>
      <c r="G210" t="s">
        <v>61</v>
      </c>
      <c r="H210">
        <v>1.5</v>
      </c>
      <c r="I210" t="s">
        <v>62</v>
      </c>
      <c r="J210">
        <v>300</v>
      </c>
      <c r="K210">
        <v>30</v>
      </c>
      <c r="L210">
        <v>300</v>
      </c>
      <c r="M210">
        <v>1.9908928860073964</v>
      </c>
    </row>
    <row r="211" spans="1:13" x14ac:dyDescent="0.25">
      <c r="A211" t="str">
        <f t="shared" si="2"/>
        <v>LHB,125,G,1.5,300,30,450</v>
      </c>
      <c r="B211" t="s">
        <v>58</v>
      </c>
      <c r="C211">
        <v>125</v>
      </c>
      <c r="D211" t="s">
        <v>59</v>
      </c>
      <c r="E211">
        <v>300</v>
      </c>
      <c r="F211" t="s">
        <v>60</v>
      </c>
      <c r="G211" t="s">
        <v>61</v>
      </c>
      <c r="H211">
        <v>1.5</v>
      </c>
      <c r="I211" t="s">
        <v>62</v>
      </c>
      <c r="J211">
        <v>300</v>
      </c>
      <c r="K211">
        <v>30</v>
      </c>
      <c r="L211">
        <v>450</v>
      </c>
      <c r="M211">
        <v>2.2661944861261003</v>
      </c>
    </row>
    <row r="212" spans="1:13" x14ac:dyDescent="0.25">
      <c r="A212" t="str">
        <f t="shared" si="2"/>
        <v>LHB,125,G,1.5,300,30,600</v>
      </c>
      <c r="B212" t="s">
        <v>58</v>
      </c>
      <c r="C212">
        <v>125</v>
      </c>
      <c r="D212" t="s">
        <v>59</v>
      </c>
      <c r="E212">
        <v>300</v>
      </c>
      <c r="F212" t="s">
        <v>60</v>
      </c>
      <c r="G212" t="s">
        <v>61</v>
      </c>
      <c r="H212">
        <v>1.5</v>
      </c>
      <c r="I212" t="s">
        <v>62</v>
      </c>
      <c r="J212">
        <v>300</v>
      </c>
      <c r="K212">
        <v>30</v>
      </c>
      <c r="L212">
        <v>600</v>
      </c>
      <c r="M212">
        <v>2.5414960862448037</v>
      </c>
    </row>
    <row r="213" spans="1:13" x14ac:dyDescent="0.25">
      <c r="A213" t="str">
        <f t="shared" si="2"/>
        <v>LHB,125,G,1.5,300,30,750</v>
      </c>
      <c r="B213" t="s">
        <v>58</v>
      </c>
      <c r="C213">
        <v>125</v>
      </c>
      <c r="D213" t="s">
        <v>59</v>
      </c>
      <c r="E213">
        <v>300</v>
      </c>
      <c r="F213" t="s">
        <v>60</v>
      </c>
      <c r="G213" t="s">
        <v>61</v>
      </c>
      <c r="H213">
        <v>1.5</v>
      </c>
      <c r="I213" t="s">
        <v>62</v>
      </c>
      <c r="J213">
        <v>300</v>
      </c>
      <c r="K213">
        <v>30</v>
      </c>
      <c r="L213">
        <v>750</v>
      </c>
      <c r="M213">
        <v>3.0857903202226256</v>
      </c>
    </row>
    <row r="214" spans="1:13" x14ac:dyDescent="0.25">
      <c r="A214" t="str">
        <f t="shared" si="2"/>
        <v>LHB,125,G,1.5,300,30,900</v>
      </c>
      <c r="B214" t="s">
        <v>58</v>
      </c>
      <c r="C214">
        <v>125</v>
      </c>
      <c r="D214" t="s">
        <v>59</v>
      </c>
      <c r="E214">
        <v>300</v>
      </c>
      <c r="F214" t="s">
        <v>60</v>
      </c>
      <c r="G214" t="s">
        <v>61</v>
      </c>
      <c r="H214">
        <v>1.5</v>
      </c>
      <c r="I214" t="s">
        <v>62</v>
      </c>
      <c r="J214">
        <v>300</v>
      </c>
      <c r="K214">
        <v>30</v>
      </c>
      <c r="L214">
        <v>900</v>
      </c>
      <c r="M214">
        <v>3.3610919203413285</v>
      </c>
    </row>
    <row r="215" spans="1:13" x14ac:dyDescent="0.25">
      <c r="A215" t="str">
        <f t="shared" si="2"/>
        <v>LHB,125,G,1.5,300,45,300</v>
      </c>
      <c r="B215" t="s">
        <v>58</v>
      </c>
      <c r="C215">
        <v>125</v>
      </c>
      <c r="D215" t="s">
        <v>59</v>
      </c>
      <c r="E215">
        <v>300</v>
      </c>
      <c r="F215" t="s">
        <v>60</v>
      </c>
      <c r="G215" t="s">
        <v>61</v>
      </c>
      <c r="H215">
        <v>1.5</v>
      </c>
      <c r="I215" t="s">
        <v>62</v>
      </c>
      <c r="J215">
        <v>300</v>
      </c>
      <c r="K215">
        <v>45</v>
      </c>
      <c r="L215">
        <v>300</v>
      </c>
      <c r="M215">
        <v>2.4038452861854518</v>
      </c>
    </row>
    <row r="216" spans="1:13" x14ac:dyDescent="0.25">
      <c r="A216" t="str">
        <f t="shared" si="2"/>
        <v>LHB,125,G,1.5,300,45,450</v>
      </c>
      <c r="B216" t="s">
        <v>58</v>
      </c>
      <c r="C216">
        <v>125</v>
      </c>
      <c r="D216" t="s">
        <v>59</v>
      </c>
      <c r="E216">
        <v>300</v>
      </c>
      <c r="F216" t="s">
        <v>60</v>
      </c>
      <c r="G216" t="s">
        <v>61</v>
      </c>
      <c r="H216">
        <v>1.5</v>
      </c>
      <c r="I216" t="s">
        <v>62</v>
      </c>
      <c r="J216">
        <v>300</v>
      </c>
      <c r="K216">
        <v>45</v>
      </c>
      <c r="L216">
        <v>450</v>
      </c>
      <c r="M216">
        <v>3.0857903202226256</v>
      </c>
    </row>
    <row r="217" spans="1:13" x14ac:dyDescent="0.25">
      <c r="A217" t="str">
        <f t="shared" si="2"/>
        <v>LHB,125,G,1.5,300,45,600</v>
      </c>
      <c r="B217" t="s">
        <v>58</v>
      </c>
      <c r="C217">
        <v>125</v>
      </c>
      <c r="D217" t="s">
        <v>59</v>
      </c>
      <c r="E217">
        <v>300</v>
      </c>
      <c r="F217" t="s">
        <v>60</v>
      </c>
      <c r="G217" t="s">
        <v>61</v>
      </c>
      <c r="H217">
        <v>1.5</v>
      </c>
      <c r="I217" t="s">
        <v>62</v>
      </c>
      <c r="J217">
        <v>300</v>
      </c>
      <c r="K217">
        <v>45</v>
      </c>
      <c r="L217">
        <v>600</v>
      </c>
      <c r="M217">
        <v>3.4987427204006805</v>
      </c>
    </row>
    <row r="218" spans="1:13" x14ac:dyDescent="0.25">
      <c r="A218" t="str">
        <f t="shared" si="2"/>
        <v>LHB,125,G,1.5,300,45,750</v>
      </c>
      <c r="B218" t="s">
        <v>58</v>
      </c>
      <c r="C218">
        <v>125</v>
      </c>
      <c r="D218" t="s">
        <v>59</v>
      </c>
      <c r="E218">
        <v>300</v>
      </c>
      <c r="F218" t="s">
        <v>60</v>
      </c>
      <c r="G218" t="s">
        <v>61</v>
      </c>
      <c r="H218">
        <v>1.5</v>
      </c>
      <c r="I218" t="s">
        <v>62</v>
      </c>
      <c r="J218">
        <v>300</v>
      </c>
      <c r="K218">
        <v>45</v>
      </c>
      <c r="L218">
        <v>750</v>
      </c>
      <c r="M218">
        <v>4.1806877544378533</v>
      </c>
    </row>
    <row r="219" spans="1:13" x14ac:dyDescent="0.25">
      <c r="A219" t="str">
        <f t="shared" si="2"/>
        <v>LHB,125,G,1.5,300,45,900</v>
      </c>
      <c r="B219" t="s">
        <v>58</v>
      </c>
      <c r="C219">
        <v>125</v>
      </c>
      <c r="D219" t="s">
        <v>59</v>
      </c>
      <c r="E219">
        <v>300</v>
      </c>
      <c r="F219" t="s">
        <v>60</v>
      </c>
      <c r="G219" t="s">
        <v>61</v>
      </c>
      <c r="H219">
        <v>1.5</v>
      </c>
      <c r="I219" t="s">
        <v>62</v>
      </c>
      <c r="J219">
        <v>300</v>
      </c>
      <c r="K219">
        <v>45</v>
      </c>
      <c r="L219">
        <v>900</v>
      </c>
      <c r="M219">
        <v>4.5936401546159082</v>
      </c>
    </row>
    <row r="220" spans="1:13" x14ac:dyDescent="0.25">
      <c r="A220" t="str">
        <f t="shared" si="2"/>
        <v>LHB,125,G,1.5,300,60,300</v>
      </c>
      <c r="B220" t="s">
        <v>58</v>
      </c>
      <c r="C220">
        <v>125</v>
      </c>
      <c r="D220" t="s">
        <v>59</v>
      </c>
      <c r="E220">
        <v>300</v>
      </c>
      <c r="F220" t="s">
        <v>60</v>
      </c>
      <c r="G220" t="s">
        <v>61</v>
      </c>
      <c r="H220">
        <v>1.5</v>
      </c>
      <c r="I220" t="s">
        <v>62</v>
      </c>
      <c r="J220">
        <v>300</v>
      </c>
      <c r="K220">
        <v>60</v>
      </c>
      <c r="L220">
        <v>300</v>
      </c>
      <c r="M220">
        <v>3.0857903202226256</v>
      </c>
    </row>
    <row r="221" spans="1:13" x14ac:dyDescent="0.25">
      <c r="A221" t="str">
        <f t="shared" si="2"/>
        <v>LHB,125,G,1.5,300,60,450</v>
      </c>
      <c r="B221" t="s">
        <v>58</v>
      </c>
      <c r="C221">
        <v>125</v>
      </c>
      <c r="D221" t="s">
        <v>59</v>
      </c>
      <c r="E221">
        <v>300</v>
      </c>
      <c r="F221" t="s">
        <v>60</v>
      </c>
      <c r="G221" t="s">
        <v>61</v>
      </c>
      <c r="H221">
        <v>1.5</v>
      </c>
      <c r="I221" t="s">
        <v>62</v>
      </c>
      <c r="J221">
        <v>300</v>
      </c>
      <c r="K221">
        <v>60</v>
      </c>
      <c r="L221">
        <v>450</v>
      </c>
      <c r="M221">
        <v>3.6363935204600324</v>
      </c>
    </row>
    <row r="222" spans="1:13" x14ac:dyDescent="0.25">
      <c r="A222" t="str">
        <f t="shared" si="2"/>
        <v>LHB,125,G,1.5,300,60,600</v>
      </c>
      <c r="B222" t="s">
        <v>58</v>
      </c>
      <c r="C222">
        <v>125</v>
      </c>
      <c r="D222" t="s">
        <v>59</v>
      </c>
      <c r="E222">
        <v>300</v>
      </c>
      <c r="F222" t="s">
        <v>60</v>
      </c>
      <c r="G222" t="s">
        <v>61</v>
      </c>
      <c r="H222">
        <v>1.5</v>
      </c>
      <c r="I222" t="s">
        <v>62</v>
      </c>
      <c r="J222">
        <v>300</v>
      </c>
      <c r="K222">
        <v>60</v>
      </c>
      <c r="L222">
        <v>600</v>
      </c>
      <c r="M222">
        <v>4.4559893545565572</v>
      </c>
    </row>
    <row r="223" spans="1:13" x14ac:dyDescent="0.25">
      <c r="A223" t="str">
        <f t="shared" si="2"/>
        <v>LHB,125,G,1.5,300,60,750</v>
      </c>
      <c r="B223" t="s">
        <v>58</v>
      </c>
      <c r="C223">
        <v>125</v>
      </c>
      <c r="D223" t="s">
        <v>59</v>
      </c>
      <c r="E223">
        <v>300</v>
      </c>
      <c r="F223" t="s">
        <v>60</v>
      </c>
      <c r="G223" t="s">
        <v>61</v>
      </c>
      <c r="H223">
        <v>1.5</v>
      </c>
      <c r="I223" t="s">
        <v>62</v>
      </c>
      <c r="J223">
        <v>300</v>
      </c>
      <c r="K223">
        <v>60</v>
      </c>
      <c r="L223">
        <v>750</v>
      </c>
      <c r="M223">
        <v>5.0065925547939649</v>
      </c>
    </row>
    <row r="224" spans="1:13" x14ac:dyDescent="0.25">
      <c r="A224" t="str">
        <f t="shared" si="2"/>
        <v>LHB,125,G,1.5,300,60,900</v>
      </c>
      <c r="B224" t="s">
        <v>58</v>
      </c>
      <c r="C224">
        <v>125</v>
      </c>
      <c r="D224" t="s">
        <v>59</v>
      </c>
      <c r="E224">
        <v>300</v>
      </c>
      <c r="F224" t="s">
        <v>60</v>
      </c>
      <c r="G224" t="s">
        <v>61</v>
      </c>
      <c r="H224">
        <v>1.5</v>
      </c>
      <c r="I224" t="s">
        <v>62</v>
      </c>
      <c r="J224">
        <v>300</v>
      </c>
      <c r="K224">
        <v>60</v>
      </c>
      <c r="L224">
        <v>900</v>
      </c>
      <c r="M224">
        <v>5.8261883888904897</v>
      </c>
    </row>
    <row r="225" spans="1:13" x14ac:dyDescent="0.25">
      <c r="A225" t="str">
        <f t="shared" si="2"/>
        <v>LHB,125,G,1.5,300,90,300</v>
      </c>
      <c r="B225" t="s">
        <v>58</v>
      </c>
      <c r="C225">
        <v>125</v>
      </c>
      <c r="D225" t="s">
        <v>59</v>
      </c>
      <c r="E225">
        <v>300</v>
      </c>
      <c r="F225" t="s">
        <v>60</v>
      </c>
      <c r="G225" t="s">
        <v>61</v>
      </c>
      <c r="H225">
        <v>1.5</v>
      </c>
      <c r="I225" t="s">
        <v>62</v>
      </c>
      <c r="J225">
        <v>300</v>
      </c>
      <c r="K225">
        <v>90</v>
      </c>
      <c r="L225">
        <v>300</v>
      </c>
      <c r="M225">
        <v>3.9116951205787354</v>
      </c>
    </row>
    <row r="226" spans="1:13" x14ac:dyDescent="0.25">
      <c r="A226" t="str">
        <f t="shared" si="2"/>
        <v>LHB,125,G,1.5,300,90,450</v>
      </c>
      <c r="B226" t="s">
        <v>58</v>
      </c>
      <c r="C226">
        <v>125</v>
      </c>
      <c r="D226" t="s">
        <v>59</v>
      </c>
      <c r="E226">
        <v>300</v>
      </c>
      <c r="F226" t="s">
        <v>60</v>
      </c>
      <c r="G226" t="s">
        <v>61</v>
      </c>
      <c r="H226">
        <v>1.5</v>
      </c>
      <c r="I226" t="s">
        <v>62</v>
      </c>
      <c r="J226">
        <v>300</v>
      </c>
      <c r="K226">
        <v>90</v>
      </c>
      <c r="L226">
        <v>450</v>
      </c>
      <c r="M226">
        <v>5.0065925547939649</v>
      </c>
    </row>
    <row r="227" spans="1:13" x14ac:dyDescent="0.25">
      <c r="A227" t="str">
        <f t="shared" si="2"/>
        <v>LHB,125,G,1.5,300,90,600</v>
      </c>
      <c r="B227" t="s">
        <v>58</v>
      </c>
      <c r="C227">
        <v>125</v>
      </c>
      <c r="D227" t="s">
        <v>59</v>
      </c>
      <c r="E227">
        <v>300</v>
      </c>
      <c r="F227" t="s">
        <v>60</v>
      </c>
      <c r="G227" t="s">
        <v>61</v>
      </c>
      <c r="H227">
        <v>1.5</v>
      </c>
      <c r="I227" t="s">
        <v>62</v>
      </c>
      <c r="J227">
        <v>300</v>
      </c>
      <c r="K227">
        <v>90</v>
      </c>
      <c r="L227">
        <v>600</v>
      </c>
      <c r="M227">
        <v>6.1014899890091936</v>
      </c>
    </row>
    <row r="228" spans="1:13" x14ac:dyDescent="0.25">
      <c r="A228" t="str">
        <f t="shared" si="2"/>
        <v>LHB,125,G,1.5,300,90,750</v>
      </c>
      <c r="B228" t="s">
        <v>58</v>
      </c>
      <c r="C228">
        <v>125</v>
      </c>
      <c r="D228" t="s">
        <v>59</v>
      </c>
      <c r="E228">
        <v>300</v>
      </c>
      <c r="F228" t="s">
        <v>60</v>
      </c>
      <c r="G228" t="s">
        <v>61</v>
      </c>
      <c r="H228">
        <v>1.5</v>
      </c>
      <c r="I228" t="s">
        <v>62</v>
      </c>
      <c r="J228">
        <v>300</v>
      </c>
      <c r="K228">
        <v>90</v>
      </c>
      <c r="L228">
        <v>750</v>
      </c>
      <c r="M228">
        <v>7.1963874232244223</v>
      </c>
    </row>
    <row r="229" spans="1:13" x14ac:dyDescent="0.25">
      <c r="A229" t="str">
        <f t="shared" si="2"/>
        <v>LHB,125,G,1.5,300,90,900</v>
      </c>
      <c r="B229" t="s">
        <v>58</v>
      </c>
      <c r="C229">
        <v>125</v>
      </c>
      <c r="D229" t="s">
        <v>59</v>
      </c>
      <c r="E229">
        <v>300</v>
      </c>
      <c r="F229" t="s">
        <v>60</v>
      </c>
      <c r="G229" t="s">
        <v>61</v>
      </c>
      <c r="H229">
        <v>1.5</v>
      </c>
      <c r="I229" t="s">
        <v>62</v>
      </c>
      <c r="J229">
        <v>300</v>
      </c>
      <c r="K229">
        <v>90</v>
      </c>
      <c r="L229">
        <v>900</v>
      </c>
      <c r="M229">
        <v>8.2912848574396509</v>
      </c>
    </row>
    <row r="230" spans="1:13" x14ac:dyDescent="0.25">
      <c r="A230" t="str">
        <f t="shared" si="2"/>
        <v>LHB,125,G,1.5,450,30,300</v>
      </c>
      <c r="B230" t="s">
        <v>58</v>
      </c>
      <c r="C230">
        <v>125</v>
      </c>
      <c r="D230" t="s">
        <v>59</v>
      </c>
      <c r="E230">
        <v>300</v>
      </c>
      <c r="F230" t="s">
        <v>60</v>
      </c>
      <c r="G230" t="s">
        <v>61</v>
      </c>
      <c r="H230">
        <v>1.5</v>
      </c>
      <c r="I230" t="s">
        <v>62</v>
      </c>
      <c r="J230">
        <v>450</v>
      </c>
      <c r="K230">
        <v>30</v>
      </c>
      <c r="L230">
        <v>300</v>
      </c>
      <c r="M230">
        <v>2.3975363199258664</v>
      </c>
    </row>
    <row r="231" spans="1:13" x14ac:dyDescent="0.25">
      <c r="A231" t="str">
        <f t="shared" si="2"/>
        <v>LHB,125,G,1.5,450,30,450</v>
      </c>
      <c r="B231" t="s">
        <v>58</v>
      </c>
      <c r="C231">
        <v>125</v>
      </c>
      <c r="D231" t="s">
        <v>59</v>
      </c>
      <c r="E231">
        <v>300</v>
      </c>
      <c r="F231" t="s">
        <v>60</v>
      </c>
      <c r="G231" t="s">
        <v>61</v>
      </c>
      <c r="H231">
        <v>1.5</v>
      </c>
      <c r="I231" t="s">
        <v>62</v>
      </c>
      <c r="J231">
        <v>450</v>
      </c>
      <c r="K231">
        <v>30</v>
      </c>
      <c r="L231">
        <v>450</v>
      </c>
      <c r="M231">
        <v>2.6728379200445698</v>
      </c>
    </row>
    <row r="232" spans="1:13" x14ac:dyDescent="0.25">
      <c r="A232" t="str">
        <f t="shared" si="2"/>
        <v>LHB,125,G,1.5,450,30,600</v>
      </c>
      <c r="B232" t="s">
        <v>58</v>
      </c>
      <c r="C232">
        <v>125</v>
      </c>
      <c r="D232" t="s">
        <v>59</v>
      </c>
      <c r="E232">
        <v>300</v>
      </c>
      <c r="F232" t="s">
        <v>60</v>
      </c>
      <c r="G232" t="s">
        <v>61</v>
      </c>
      <c r="H232">
        <v>1.5</v>
      </c>
      <c r="I232" t="s">
        <v>62</v>
      </c>
      <c r="J232">
        <v>450</v>
      </c>
      <c r="K232">
        <v>30</v>
      </c>
      <c r="L232">
        <v>600</v>
      </c>
      <c r="M232">
        <v>3.3516284709519502</v>
      </c>
    </row>
    <row r="233" spans="1:13" x14ac:dyDescent="0.25">
      <c r="A233" t="str">
        <f t="shared" si="2"/>
        <v>LHB,125,G,1.5,450,30,750</v>
      </c>
      <c r="B233" t="s">
        <v>58</v>
      </c>
      <c r="C233">
        <v>125</v>
      </c>
      <c r="D233" t="s">
        <v>59</v>
      </c>
      <c r="E233">
        <v>300</v>
      </c>
      <c r="F233" t="s">
        <v>60</v>
      </c>
      <c r="G233" t="s">
        <v>61</v>
      </c>
      <c r="H233">
        <v>1.5</v>
      </c>
      <c r="I233" t="s">
        <v>62</v>
      </c>
      <c r="J233">
        <v>450</v>
      </c>
      <c r="K233">
        <v>30</v>
      </c>
      <c r="L233">
        <v>750</v>
      </c>
      <c r="M233">
        <v>3.626930071070654</v>
      </c>
    </row>
    <row r="234" spans="1:13" x14ac:dyDescent="0.25">
      <c r="A234" t="str">
        <f t="shared" si="2"/>
        <v>LHB,125,G,1.5,450,30,900</v>
      </c>
      <c r="B234" t="s">
        <v>58</v>
      </c>
      <c r="C234">
        <v>125</v>
      </c>
      <c r="D234" t="s">
        <v>59</v>
      </c>
      <c r="E234">
        <v>300</v>
      </c>
      <c r="F234" t="s">
        <v>60</v>
      </c>
      <c r="G234" t="s">
        <v>61</v>
      </c>
      <c r="H234">
        <v>1.5</v>
      </c>
      <c r="I234" t="s">
        <v>62</v>
      </c>
      <c r="J234">
        <v>450</v>
      </c>
      <c r="K234">
        <v>30</v>
      </c>
      <c r="L234">
        <v>900</v>
      </c>
      <c r="M234">
        <v>3.9022316711893579</v>
      </c>
    </row>
    <row r="235" spans="1:13" x14ac:dyDescent="0.25">
      <c r="A235" t="str">
        <f t="shared" si="2"/>
        <v>LHB,125,G,1.5,450,45,300</v>
      </c>
      <c r="B235" t="s">
        <v>58</v>
      </c>
      <c r="C235">
        <v>125</v>
      </c>
      <c r="D235" t="s">
        <v>59</v>
      </c>
      <c r="E235">
        <v>300</v>
      </c>
      <c r="F235" t="s">
        <v>60</v>
      </c>
      <c r="G235" t="s">
        <v>61</v>
      </c>
      <c r="H235">
        <v>1.5</v>
      </c>
      <c r="I235" t="s">
        <v>62</v>
      </c>
      <c r="J235">
        <v>450</v>
      </c>
      <c r="K235">
        <v>45</v>
      </c>
      <c r="L235">
        <v>300</v>
      </c>
      <c r="M235">
        <v>3.2828030709222737</v>
      </c>
    </row>
    <row r="236" spans="1:13" x14ac:dyDescent="0.25">
      <c r="A236" t="str">
        <f t="shared" si="2"/>
        <v>LHB,125,G,1.5,450,45,450</v>
      </c>
      <c r="B236" t="s">
        <v>58</v>
      </c>
      <c r="C236">
        <v>125</v>
      </c>
      <c r="D236" t="s">
        <v>59</v>
      </c>
      <c r="E236">
        <v>300</v>
      </c>
      <c r="F236" t="s">
        <v>60</v>
      </c>
      <c r="G236" t="s">
        <v>61</v>
      </c>
      <c r="H236">
        <v>1.5</v>
      </c>
      <c r="I236" t="s">
        <v>62</v>
      </c>
      <c r="J236">
        <v>450</v>
      </c>
      <c r="K236">
        <v>45</v>
      </c>
      <c r="L236">
        <v>450</v>
      </c>
      <c r="M236">
        <v>3.6957554711003304</v>
      </c>
    </row>
    <row r="237" spans="1:13" x14ac:dyDescent="0.25">
      <c r="A237" t="str">
        <f t="shared" si="2"/>
        <v>LHB,125,G,1.5,450,45,600</v>
      </c>
      <c r="B237" t="s">
        <v>58</v>
      </c>
      <c r="C237">
        <v>125</v>
      </c>
      <c r="D237" t="s">
        <v>59</v>
      </c>
      <c r="E237">
        <v>300</v>
      </c>
      <c r="F237" t="s">
        <v>60</v>
      </c>
      <c r="G237" t="s">
        <v>61</v>
      </c>
      <c r="H237">
        <v>1.5</v>
      </c>
      <c r="I237" t="s">
        <v>62</v>
      </c>
      <c r="J237">
        <v>450</v>
      </c>
      <c r="K237">
        <v>45</v>
      </c>
      <c r="L237">
        <v>600</v>
      </c>
      <c r="M237">
        <v>4.1087078712783853</v>
      </c>
    </row>
    <row r="238" spans="1:13" x14ac:dyDescent="0.25">
      <c r="A238" t="str">
        <f t="shared" si="2"/>
        <v>LHB,125,G,1.5,450,45,750</v>
      </c>
      <c r="B238" t="s">
        <v>58</v>
      </c>
      <c r="C238">
        <v>125</v>
      </c>
      <c r="D238" t="s">
        <v>59</v>
      </c>
      <c r="E238">
        <v>300</v>
      </c>
      <c r="F238" t="s">
        <v>60</v>
      </c>
      <c r="G238" t="s">
        <v>61</v>
      </c>
      <c r="H238">
        <v>1.5</v>
      </c>
      <c r="I238" t="s">
        <v>62</v>
      </c>
      <c r="J238">
        <v>450</v>
      </c>
      <c r="K238">
        <v>45</v>
      </c>
      <c r="L238">
        <v>750</v>
      </c>
      <c r="M238">
        <v>4.9251492222451176</v>
      </c>
    </row>
    <row r="239" spans="1:13" x14ac:dyDescent="0.25">
      <c r="A239" t="str">
        <f t="shared" si="2"/>
        <v>LHB,125,G,1.5,450,45,900</v>
      </c>
      <c r="B239" t="s">
        <v>58</v>
      </c>
      <c r="C239">
        <v>125</v>
      </c>
      <c r="D239" t="s">
        <v>59</v>
      </c>
      <c r="E239">
        <v>300</v>
      </c>
      <c r="F239" t="s">
        <v>60</v>
      </c>
      <c r="G239" t="s">
        <v>61</v>
      </c>
      <c r="H239">
        <v>1.5</v>
      </c>
      <c r="I239" t="s">
        <v>62</v>
      </c>
      <c r="J239">
        <v>450</v>
      </c>
      <c r="K239">
        <v>45</v>
      </c>
      <c r="L239">
        <v>900</v>
      </c>
      <c r="M239">
        <v>5.3381016224231725</v>
      </c>
    </row>
    <row r="240" spans="1:13" x14ac:dyDescent="0.25">
      <c r="A240" t="str">
        <f t="shared" si="2"/>
        <v>LHB,125,G,1.5,450,60,300</v>
      </c>
      <c r="B240" t="s">
        <v>58</v>
      </c>
      <c r="C240">
        <v>125</v>
      </c>
      <c r="D240" t="s">
        <v>59</v>
      </c>
      <c r="E240">
        <v>300</v>
      </c>
      <c r="F240" t="s">
        <v>60</v>
      </c>
      <c r="G240" t="s">
        <v>61</v>
      </c>
      <c r="H240">
        <v>1.5</v>
      </c>
      <c r="I240" t="s">
        <v>62</v>
      </c>
      <c r="J240">
        <v>450</v>
      </c>
      <c r="K240">
        <v>60</v>
      </c>
      <c r="L240">
        <v>300</v>
      </c>
      <c r="M240">
        <v>3.7645808711300059</v>
      </c>
    </row>
    <row r="241" spans="1:13" x14ac:dyDescent="0.25">
      <c r="A241" t="str">
        <f t="shared" si="2"/>
        <v>LHB,125,G,1.5,450,60,450</v>
      </c>
      <c r="B241" t="s">
        <v>58</v>
      </c>
      <c r="C241">
        <v>125</v>
      </c>
      <c r="D241" t="s">
        <v>59</v>
      </c>
      <c r="E241">
        <v>300</v>
      </c>
      <c r="F241" t="s">
        <v>60</v>
      </c>
      <c r="G241" t="s">
        <v>61</v>
      </c>
      <c r="H241">
        <v>1.5</v>
      </c>
      <c r="I241" t="s">
        <v>62</v>
      </c>
      <c r="J241">
        <v>450</v>
      </c>
      <c r="K241">
        <v>60</v>
      </c>
      <c r="L241">
        <v>450</v>
      </c>
      <c r="M241">
        <v>4.7186730221560893</v>
      </c>
    </row>
    <row r="242" spans="1:13" x14ac:dyDescent="0.25">
      <c r="A242" t="str">
        <f t="shared" si="2"/>
        <v>LHB,125,G,1.5,450,60,600</v>
      </c>
      <c r="B242" t="s">
        <v>58</v>
      </c>
      <c r="C242">
        <v>125</v>
      </c>
      <c r="D242" t="s">
        <v>59</v>
      </c>
      <c r="E242">
        <v>300</v>
      </c>
      <c r="F242" t="s">
        <v>60</v>
      </c>
      <c r="G242" t="s">
        <v>61</v>
      </c>
      <c r="H242">
        <v>1.5</v>
      </c>
      <c r="I242" t="s">
        <v>62</v>
      </c>
      <c r="J242">
        <v>450</v>
      </c>
      <c r="K242">
        <v>60</v>
      </c>
      <c r="L242">
        <v>600</v>
      </c>
      <c r="M242">
        <v>5.269276222393497</v>
      </c>
    </row>
    <row r="243" spans="1:13" x14ac:dyDescent="0.25">
      <c r="A243" t="str">
        <f t="shared" si="2"/>
        <v>LHB,125,G,1.5,450,60,750</v>
      </c>
      <c r="B243" t="s">
        <v>58</v>
      </c>
      <c r="C243">
        <v>125</v>
      </c>
      <c r="D243" t="s">
        <v>59</v>
      </c>
      <c r="E243">
        <v>300</v>
      </c>
      <c r="F243" t="s">
        <v>60</v>
      </c>
      <c r="G243" t="s">
        <v>61</v>
      </c>
      <c r="H243">
        <v>1.5</v>
      </c>
      <c r="I243" t="s">
        <v>62</v>
      </c>
      <c r="J243">
        <v>450</v>
      </c>
      <c r="K243">
        <v>60</v>
      </c>
      <c r="L243">
        <v>750</v>
      </c>
      <c r="M243">
        <v>6.2233683734195813</v>
      </c>
    </row>
    <row r="244" spans="1:13" x14ac:dyDescent="0.25">
      <c r="A244" t="str">
        <f t="shared" si="2"/>
        <v>LHB,125,G,1.5,450,60,900</v>
      </c>
      <c r="B244" t="s">
        <v>58</v>
      </c>
      <c r="C244">
        <v>125</v>
      </c>
      <c r="D244" t="s">
        <v>59</v>
      </c>
      <c r="E244">
        <v>300</v>
      </c>
      <c r="F244" t="s">
        <v>60</v>
      </c>
      <c r="G244" t="s">
        <v>61</v>
      </c>
      <c r="H244">
        <v>1.5</v>
      </c>
      <c r="I244" t="s">
        <v>62</v>
      </c>
      <c r="J244">
        <v>450</v>
      </c>
      <c r="K244">
        <v>60</v>
      </c>
      <c r="L244">
        <v>900</v>
      </c>
      <c r="M244">
        <v>6.7739715736569881</v>
      </c>
    </row>
    <row r="245" spans="1:13" x14ac:dyDescent="0.25">
      <c r="A245" t="str">
        <f t="shared" si="2"/>
        <v>LHB,125,G,1.5,450,90,300</v>
      </c>
      <c r="B245" t="s">
        <v>58</v>
      </c>
      <c r="C245">
        <v>125</v>
      </c>
      <c r="D245" t="s">
        <v>59</v>
      </c>
      <c r="E245">
        <v>300</v>
      </c>
      <c r="F245" t="s">
        <v>60</v>
      </c>
      <c r="G245" t="s">
        <v>61</v>
      </c>
      <c r="H245">
        <v>1.5</v>
      </c>
      <c r="I245" t="s">
        <v>62</v>
      </c>
      <c r="J245">
        <v>450</v>
      </c>
      <c r="K245">
        <v>90</v>
      </c>
      <c r="L245">
        <v>300</v>
      </c>
      <c r="M245">
        <v>5.1316254223341442</v>
      </c>
    </row>
    <row r="246" spans="1:13" x14ac:dyDescent="0.25">
      <c r="A246" t="str">
        <f t="shared" si="2"/>
        <v>LHB,125,G,1.5,450,90,450</v>
      </c>
      <c r="B246" t="s">
        <v>58</v>
      </c>
      <c r="C246">
        <v>125</v>
      </c>
      <c r="D246" t="s">
        <v>59</v>
      </c>
      <c r="E246">
        <v>300</v>
      </c>
      <c r="F246" t="s">
        <v>60</v>
      </c>
      <c r="G246" t="s">
        <v>61</v>
      </c>
      <c r="H246">
        <v>1.5</v>
      </c>
      <c r="I246" t="s">
        <v>62</v>
      </c>
      <c r="J246">
        <v>450</v>
      </c>
      <c r="K246">
        <v>90</v>
      </c>
      <c r="L246">
        <v>450</v>
      </c>
      <c r="M246">
        <v>6.3610191734789332</v>
      </c>
    </row>
    <row r="247" spans="1:13" x14ac:dyDescent="0.25">
      <c r="A247" t="str">
        <f t="shared" si="2"/>
        <v>LHB,125,G,1.5,450,90,600</v>
      </c>
      <c r="B247" t="s">
        <v>58</v>
      </c>
      <c r="C247">
        <v>125</v>
      </c>
      <c r="D247" t="s">
        <v>59</v>
      </c>
      <c r="E247">
        <v>300</v>
      </c>
      <c r="F247" t="s">
        <v>60</v>
      </c>
      <c r="G247" t="s">
        <v>61</v>
      </c>
      <c r="H247">
        <v>1.5</v>
      </c>
      <c r="I247" t="s">
        <v>62</v>
      </c>
      <c r="J247">
        <v>450</v>
      </c>
      <c r="K247">
        <v>90</v>
      </c>
      <c r="L247">
        <v>600</v>
      </c>
      <c r="M247">
        <v>7.186923973835043</v>
      </c>
    </row>
    <row r="248" spans="1:13" x14ac:dyDescent="0.25">
      <c r="A248" t="str">
        <f t="shared" si="2"/>
        <v>LHB,125,G,1.5,450,90,750</v>
      </c>
      <c r="B248" t="s">
        <v>58</v>
      </c>
      <c r="C248">
        <v>125</v>
      </c>
      <c r="D248" t="s">
        <v>59</v>
      </c>
      <c r="E248">
        <v>300</v>
      </c>
      <c r="F248" t="s">
        <v>60</v>
      </c>
      <c r="G248" t="s">
        <v>61</v>
      </c>
      <c r="H248">
        <v>1.5</v>
      </c>
      <c r="I248" t="s">
        <v>62</v>
      </c>
      <c r="J248">
        <v>450</v>
      </c>
      <c r="K248">
        <v>90</v>
      </c>
      <c r="L248">
        <v>750</v>
      </c>
      <c r="M248">
        <v>8.416317724979832</v>
      </c>
    </row>
    <row r="249" spans="1:13" x14ac:dyDescent="0.25">
      <c r="A249" t="str">
        <f t="shared" si="2"/>
        <v>LHB,125,G,1.5,450,90,900</v>
      </c>
      <c r="B249" t="s">
        <v>58</v>
      </c>
      <c r="C249">
        <v>125</v>
      </c>
      <c r="D249" t="s">
        <v>59</v>
      </c>
      <c r="E249">
        <v>300</v>
      </c>
      <c r="F249" t="s">
        <v>60</v>
      </c>
      <c r="G249" t="s">
        <v>61</v>
      </c>
      <c r="H249">
        <v>1.5</v>
      </c>
      <c r="I249" t="s">
        <v>62</v>
      </c>
      <c r="J249">
        <v>450</v>
      </c>
      <c r="K249">
        <v>90</v>
      </c>
      <c r="L249">
        <v>900</v>
      </c>
      <c r="M249">
        <v>9.645711476124621</v>
      </c>
    </row>
    <row r="250" spans="1:13" x14ac:dyDescent="0.25">
      <c r="A250" t="str">
        <f t="shared" si="2"/>
        <v>LHB,125,G,1.5,600,30,300</v>
      </c>
      <c r="B250" t="s">
        <v>58</v>
      </c>
      <c r="C250">
        <v>125</v>
      </c>
      <c r="D250" t="s">
        <v>59</v>
      </c>
      <c r="E250">
        <v>300</v>
      </c>
      <c r="F250" t="s">
        <v>60</v>
      </c>
      <c r="G250" t="s">
        <v>61</v>
      </c>
      <c r="H250">
        <v>1.5</v>
      </c>
      <c r="I250" t="s">
        <v>62</v>
      </c>
      <c r="J250">
        <v>600</v>
      </c>
      <c r="K250">
        <v>30</v>
      </c>
      <c r="L250">
        <v>300</v>
      </c>
      <c r="M250">
        <v>2.8041797538443358</v>
      </c>
    </row>
    <row r="251" spans="1:13" x14ac:dyDescent="0.25">
      <c r="A251" t="str">
        <f t="shared" si="2"/>
        <v>LHB,125,G,1.5,600,30,450</v>
      </c>
      <c r="B251" t="s">
        <v>58</v>
      </c>
      <c r="C251">
        <v>125</v>
      </c>
      <c r="D251" t="s">
        <v>59</v>
      </c>
      <c r="E251">
        <v>300</v>
      </c>
      <c r="F251" t="s">
        <v>60</v>
      </c>
      <c r="G251" t="s">
        <v>61</v>
      </c>
      <c r="H251">
        <v>1.5</v>
      </c>
      <c r="I251" t="s">
        <v>62</v>
      </c>
      <c r="J251">
        <v>600</v>
      </c>
      <c r="K251">
        <v>30</v>
      </c>
      <c r="L251">
        <v>450</v>
      </c>
      <c r="M251">
        <v>3.0794813539630397</v>
      </c>
    </row>
    <row r="252" spans="1:13" x14ac:dyDescent="0.25">
      <c r="A252" t="str">
        <f t="shared" si="2"/>
        <v>LHB,125,G,1.5,600,30,600</v>
      </c>
      <c r="B252" t="s">
        <v>58</v>
      </c>
      <c r="C252">
        <v>125</v>
      </c>
      <c r="D252" t="s">
        <v>59</v>
      </c>
      <c r="E252">
        <v>300</v>
      </c>
      <c r="F252" t="s">
        <v>60</v>
      </c>
      <c r="G252" t="s">
        <v>61</v>
      </c>
      <c r="H252">
        <v>1.5</v>
      </c>
      <c r="I252" t="s">
        <v>62</v>
      </c>
      <c r="J252">
        <v>600</v>
      </c>
      <c r="K252">
        <v>30</v>
      </c>
      <c r="L252">
        <v>600</v>
      </c>
      <c r="M252">
        <v>3.8927682217999791</v>
      </c>
    </row>
    <row r="253" spans="1:13" x14ac:dyDescent="0.25">
      <c r="A253" t="str">
        <f t="shared" si="2"/>
        <v>LHB,125,G,1.5,600,30,750</v>
      </c>
      <c r="B253" t="s">
        <v>58</v>
      </c>
      <c r="C253">
        <v>125</v>
      </c>
      <c r="D253" t="s">
        <v>59</v>
      </c>
      <c r="E253">
        <v>300</v>
      </c>
      <c r="F253" t="s">
        <v>60</v>
      </c>
      <c r="G253" t="s">
        <v>61</v>
      </c>
      <c r="H253">
        <v>1.5</v>
      </c>
      <c r="I253" t="s">
        <v>62</v>
      </c>
      <c r="J253">
        <v>600</v>
      </c>
      <c r="K253">
        <v>30</v>
      </c>
      <c r="L253">
        <v>750</v>
      </c>
      <c r="M253">
        <v>4.1680698219186825</v>
      </c>
    </row>
    <row r="254" spans="1:13" x14ac:dyDescent="0.25">
      <c r="A254" t="str">
        <f t="shared" si="2"/>
        <v>LHB,125,G,1.5,600,30,900</v>
      </c>
      <c r="B254" t="s">
        <v>58</v>
      </c>
      <c r="C254">
        <v>125</v>
      </c>
      <c r="D254" t="s">
        <v>59</v>
      </c>
      <c r="E254">
        <v>300</v>
      </c>
      <c r="F254" t="s">
        <v>60</v>
      </c>
      <c r="G254" t="s">
        <v>61</v>
      </c>
      <c r="H254">
        <v>1.5</v>
      </c>
      <c r="I254" t="s">
        <v>62</v>
      </c>
      <c r="J254">
        <v>600</v>
      </c>
      <c r="K254">
        <v>30</v>
      </c>
      <c r="L254">
        <v>900</v>
      </c>
      <c r="M254">
        <v>4.4433714220373854</v>
      </c>
    </row>
    <row r="255" spans="1:13" x14ac:dyDescent="0.25">
      <c r="A255" t="str">
        <f t="shared" si="2"/>
        <v>LHB,125,G,1.5,600,45,300</v>
      </c>
      <c r="B255" t="s">
        <v>58</v>
      </c>
      <c r="C255">
        <v>125</v>
      </c>
      <c r="D255" t="s">
        <v>59</v>
      </c>
      <c r="E255">
        <v>300</v>
      </c>
      <c r="F255" t="s">
        <v>60</v>
      </c>
      <c r="G255" t="s">
        <v>61</v>
      </c>
      <c r="H255">
        <v>1.5</v>
      </c>
      <c r="I255" t="s">
        <v>62</v>
      </c>
      <c r="J255">
        <v>600</v>
      </c>
      <c r="K255">
        <v>45</v>
      </c>
      <c r="L255">
        <v>300</v>
      </c>
      <c r="M255">
        <v>3.8927682217999791</v>
      </c>
    </row>
    <row r="256" spans="1:13" x14ac:dyDescent="0.25">
      <c r="A256" t="str">
        <f t="shared" si="2"/>
        <v>LHB,125,G,1.5,600,45,450</v>
      </c>
      <c r="B256" t="s">
        <v>58</v>
      </c>
      <c r="C256">
        <v>125</v>
      </c>
      <c r="D256" t="s">
        <v>59</v>
      </c>
      <c r="E256">
        <v>300</v>
      </c>
      <c r="F256" t="s">
        <v>60</v>
      </c>
      <c r="G256" t="s">
        <v>61</v>
      </c>
      <c r="H256">
        <v>1.5</v>
      </c>
      <c r="I256" t="s">
        <v>62</v>
      </c>
      <c r="J256">
        <v>600</v>
      </c>
      <c r="K256">
        <v>45</v>
      </c>
      <c r="L256">
        <v>450</v>
      </c>
      <c r="M256">
        <v>4.3057206219780344</v>
      </c>
    </row>
    <row r="257" spans="1:13" x14ac:dyDescent="0.25">
      <c r="A257" t="str">
        <f t="shared" si="2"/>
        <v>LHB,125,G,1.5,600,45,600</v>
      </c>
      <c r="B257" t="s">
        <v>58</v>
      </c>
      <c r="C257">
        <v>125</v>
      </c>
      <c r="D257" t="s">
        <v>59</v>
      </c>
      <c r="E257">
        <v>300</v>
      </c>
      <c r="F257" t="s">
        <v>60</v>
      </c>
      <c r="G257" t="s">
        <v>61</v>
      </c>
      <c r="H257">
        <v>1.5</v>
      </c>
      <c r="I257" t="s">
        <v>62</v>
      </c>
      <c r="J257">
        <v>600</v>
      </c>
      <c r="K257">
        <v>45</v>
      </c>
      <c r="L257">
        <v>600</v>
      </c>
      <c r="M257">
        <v>5.2566582898743253</v>
      </c>
    </row>
    <row r="258" spans="1:13" x14ac:dyDescent="0.25">
      <c r="A258" t="str">
        <f t="shared" si="2"/>
        <v>LHB,125,G,1.5,600,45,750</v>
      </c>
      <c r="B258" t="s">
        <v>58</v>
      </c>
      <c r="C258">
        <v>125</v>
      </c>
      <c r="D258" t="s">
        <v>59</v>
      </c>
      <c r="E258">
        <v>300</v>
      </c>
      <c r="F258" t="s">
        <v>60</v>
      </c>
      <c r="G258" t="s">
        <v>61</v>
      </c>
      <c r="H258">
        <v>1.5</v>
      </c>
      <c r="I258" t="s">
        <v>62</v>
      </c>
      <c r="J258">
        <v>600</v>
      </c>
      <c r="K258">
        <v>45</v>
      </c>
      <c r="L258">
        <v>750</v>
      </c>
      <c r="M258">
        <v>5.6696106900523811</v>
      </c>
    </row>
    <row r="259" spans="1:13" x14ac:dyDescent="0.25">
      <c r="A259" t="str">
        <f t="shared" si="2"/>
        <v>LHB,125,G,1.5,600,45,900</v>
      </c>
      <c r="B259" t="s">
        <v>58</v>
      </c>
      <c r="C259">
        <v>125</v>
      </c>
      <c r="D259" t="s">
        <v>59</v>
      </c>
      <c r="E259">
        <v>300</v>
      </c>
      <c r="F259" t="s">
        <v>60</v>
      </c>
      <c r="G259" t="s">
        <v>61</v>
      </c>
      <c r="H259">
        <v>1.5</v>
      </c>
      <c r="I259" t="s">
        <v>62</v>
      </c>
      <c r="J259">
        <v>600</v>
      </c>
      <c r="K259">
        <v>45</v>
      </c>
      <c r="L259">
        <v>900</v>
      </c>
      <c r="M259">
        <v>6.0825630902304368</v>
      </c>
    </row>
    <row r="260" spans="1:13" x14ac:dyDescent="0.25">
      <c r="A260" t="str">
        <f t="shared" si="2"/>
        <v>LHB,125,G,1.5,600,60,300</v>
      </c>
      <c r="B260" t="s">
        <v>58</v>
      </c>
      <c r="C260">
        <v>125</v>
      </c>
      <c r="D260" t="s">
        <v>59</v>
      </c>
      <c r="E260">
        <v>300</v>
      </c>
      <c r="F260" t="s">
        <v>60</v>
      </c>
      <c r="G260" t="s">
        <v>61</v>
      </c>
      <c r="H260">
        <v>1.5</v>
      </c>
      <c r="I260" t="s">
        <v>62</v>
      </c>
      <c r="J260">
        <v>600</v>
      </c>
      <c r="K260">
        <v>60</v>
      </c>
      <c r="L260">
        <v>300</v>
      </c>
      <c r="M260">
        <v>4.4433714220373854</v>
      </c>
    </row>
    <row r="261" spans="1:13" x14ac:dyDescent="0.25">
      <c r="A261" t="str">
        <f t="shared" si="2"/>
        <v>LHB,125,G,1.5,600,60,450</v>
      </c>
      <c r="B261" t="s">
        <v>58</v>
      </c>
      <c r="C261">
        <v>125</v>
      </c>
      <c r="D261" t="s">
        <v>59</v>
      </c>
      <c r="E261">
        <v>300</v>
      </c>
      <c r="F261" t="s">
        <v>60</v>
      </c>
      <c r="G261" t="s">
        <v>61</v>
      </c>
      <c r="H261">
        <v>1.5</v>
      </c>
      <c r="I261" t="s">
        <v>62</v>
      </c>
      <c r="J261">
        <v>600</v>
      </c>
      <c r="K261">
        <v>60</v>
      </c>
      <c r="L261">
        <v>450</v>
      </c>
      <c r="M261">
        <v>5.5319598899930291</v>
      </c>
    </row>
    <row r="262" spans="1:13" x14ac:dyDescent="0.25">
      <c r="A262" t="str">
        <f t="shared" si="2"/>
        <v>LHB,125,G,1.5,600,60,600</v>
      </c>
      <c r="B262" t="s">
        <v>58</v>
      </c>
      <c r="C262">
        <v>125</v>
      </c>
      <c r="D262" t="s">
        <v>59</v>
      </c>
      <c r="E262">
        <v>300</v>
      </c>
      <c r="F262" t="s">
        <v>60</v>
      </c>
      <c r="G262" t="s">
        <v>61</v>
      </c>
      <c r="H262">
        <v>1.5</v>
      </c>
      <c r="I262" t="s">
        <v>62</v>
      </c>
      <c r="J262">
        <v>600</v>
      </c>
      <c r="K262">
        <v>60</v>
      </c>
      <c r="L262">
        <v>600</v>
      </c>
      <c r="M262">
        <v>6.0825630902304368</v>
      </c>
    </row>
    <row r="263" spans="1:13" x14ac:dyDescent="0.25">
      <c r="A263" t="str">
        <f t="shared" ref="A263:A326" si="3">CONCATENATE(B263,",",C263,",",D263,",",H263,",",J263,",",K263,",",L263)</f>
        <v>LHB,125,G,1.5,600,60,750</v>
      </c>
      <c r="B263" t="s">
        <v>58</v>
      </c>
      <c r="C263">
        <v>125</v>
      </c>
      <c r="D263" t="s">
        <v>59</v>
      </c>
      <c r="E263">
        <v>300</v>
      </c>
      <c r="F263" t="s">
        <v>60</v>
      </c>
      <c r="G263" t="s">
        <v>61</v>
      </c>
      <c r="H263">
        <v>1.5</v>
      </c>
      <c r="I263" t="s">
        <v>62</v>
      </c>
      <c r="J263">
        <v>600</v>
      </c>
      <c r="K263">
        <v>60</v>
      </c>
      <c r="L263">
        <v>750</v>
      </c>
      <c r="M263">
        <v>7.1711515581860805</v>
      </c>
    </row>
    <row r="264" spans="1:13" x14ac:dyDescent="0.25">
      <c r="A264" t="str">
        <f t="shared" si="3"/>
        <v>LHB,125,G,1.5,600,60,900</v>
      </c>
      <c r="B264" t="s">
        <v>58</v>
      </c>
      <c r="C264">
        <v>125</v>
      </c>
      <c r="D264" t="s">
        <v>59</v>
      </c>
      <c r="E264">
        <v>300</v>
      </c>
      <c r="F264" t="s">
        <v>60</v>
      </c>
      <c r="G264" t="s">
        <v>61</v>
      </c>
      <c r="H264">
        <v>1.5</v>
      </c>
      <c r="I264" t="s">
        <v>62</v>
      </c>
      <c r="J264">
        <v>600</v>
      </c>
      <c r="K264">
        <v>60</v>
      </c>
      <c r="L264">
        <v>900</v>
      </c>
      <c r="M264">
        <v>7.7217547584234865</v>
      </c>
    </row>
    <row r="265" spans="1:13" x14ac:dyDescent="0.25">
      <c r="A265" t="str">
        <f t="shared" si="3"/>
        <v>LHB,125,G,1.5,600,90,300</v>
      </c>
      <c r="B265" t="s">
        <v>58</v>
      </c>
      <c r="C265">
        <v>125</v>
      </c>
      <c r="D265" t="s">
        <v>59</v>
      </c>
      <c r="E265">
        <v>300</v>
      </c>
      <c r="F265" t="s">
        <v>60</v>
      </c>
      <c r="G265" t="s">
        <v>61</v>
      </c>
      <c r="H265">
        <v>1.5</v>
      </c>
      <c r="I265" t="s">
        <v>62</v>
      </c>
      <c r="J265">
        <v>600</v>
      </c>
      <c r="K265">
        <v>90</v>
      </c>
      <c r="L265">
        <v>300</v>
      </c>
      <c r="M265">
        <v>6.0825630902304368</v>
      </c>
    </row>
    <row r="266" spans="1:13" x14ac:dyDescent="0.25">
      <c r="A266" t="str">
        <f t="shared" si="3"/>
        <v>LHB,125,G,1.5,600,90,450</v>
      </c>
      <c r="B266" t="s">
        <v>58</v>
      </c>
      <c r="C266">
        <v>125</v>
      </c>
      <c r="D266" t="s">
        <v>59</v>
      </c>
      <c r="E266">
        <v>300</v>
      </c>
      <c r="F266" t="s">
        <v>60</v>
      </c>
      <c r="G266" t="s">
        <v>61</v>
      </c>
      <c r="H266">
        <v>1.5</v>
      </c>
      <c r="I266" t="s">
        <v>62</v>
      </c>
      <c r="J266">
        <v>600</v>
      </c>
      <c r="K266">
        <v>90</v>
      </c>
      <c r="L266">
        <v>450</v>
      </c>
      <c r="M266">
        <v>7.4464531583047826</v>
      </c>
    </row>
    <row r="267" spans="1:13" x14ac:dyDescent="0.25">
      <c r="A267" t="str">
        <f t="shared" si="3"/>
        <v>LHB,125,G,1.5,600,90,600</v>
      </c>
      <c r="B267" t="s">
        <v>58</v>
      </c>
      <c r="C267">
        <v>125</v>
      </c>
      <c r="D267" t="s">
        <v>59</v>
      </c>
      <c r="E267">
        <v>300</v>
      </c>
      <c r="F267" t="s">
        <v>60</v>
      </c>
      <c r="G267" t="s">
        <v>61</v>
      </c>
      <c r="H267">
        <v>1.5</v>
      </c>
      <c r="I267" t="s">
        <v>62</v>
      </c>
      <c r="J267">
        <v>600</v>
      </c>
      <c r="K267">
        <v>90</v>
      </c>
      <c r="L267">
        <v>600</v>
      </c>
      <c r="M267">
        <v>8.8103432263791284</v>
      </c>
    </row>
    <row r="268" spans="1:13" x14ac:dyDescent="0.25">
      <c r="A268" t="str">
        <f t="shared" si="3"/>
        <v>LHB,125,G,1.5,600,90,750</v>
      </c>
      <c r="B268" t="s">
        <v>58</v>
      </c>
      <c r="C268">
        <v>125</v>
      </c>
      <c r="D268" t="s">
        <v>59</v>
      </c>
      <c r="E268">
        <v>300</v>
      </c>
      <c r="F268" t="s">
        <v>60</v>
      </c>
      <c r="G268" t="s">
        <v>61</v>
      </c>
      <c r="H268">
        <v>1.5</v>
      </c>
      <c r="I268" t="s">
        <v>62</v>
      </c>
      <c r="J268">
        <v>600</v>
      </c>
      <c r="K268">
        <v>90</v>
      </c>
      <c r="L268">
        <v>750</v>
      </c>
      <c r="M268">
        <v>10.174233294453476</v>
      </c>
    </row>
    <row r="269" spans="1:13" x14ac:dyDescent="0.25">
      <c r="A269" t="str">
        <f t="shared" si="3"/>
        <v>LHB,125,G,1.5,600,90,900</v>
      </c>
      <c r="B269" t="s">
        <v>58</v>
      </c>
      <c r="C269">
        <v>125</v>
      </c>
      <c r="D269" t="s">
        <v>59</v>
      </c>
      <c r="E269">
        <v>300</v>
      </c>
      <c r="F269" t="s">
        <v>60</v>
      </c>
      <c r="G269" t="s">
        <v>61</v>
      </c>
      <c r="H269">
        <v>1.5</v>
      </c>
      <c r="I269" t="s">
        <v>62</v>
      </c>
      <c r="J269">
        <v>600</v>
      </c>
      <c r="K269">
        <v>90</v>
      </c>
      <c r="L269">
        <v>900</v>
      </c>
      <c r="M269">
        <v>11.000138094809586</v>
      </c>
    </row>
    <row r="270" spans="1:13" x14ac:dyDescent="0.25">
      <c r="A270" t="str">
        <f t="shared" si="3"/>
        <v>LHB,125,G,1.5,750,30,300</v>
      </c>
      <c r="B270" t="s">
        <v>58</v>
      </c>
      <c r="C270">
        <v>125</v>
      </c>
      <c r="D270" t="s">
        <v>59</v>
      </c>
      <c r="E270">
        <v>300</v>
      </c>
      <c r="F270" t="s">
        <v>60</v>
      </c>
      <c r="G270" t="s">
        <v>61</v>
      </c>
      <c r="H270">
        <v>1.5</v>
      </c>
      <c r="I270" t="s">
        <v>62</v>
      </c>
      <c r="J270">
        <v>750</v>
      </c>
      <c r="K270">
        <v>30</v>
      </c>
      <c r="L270">
        <v>300</v>
      </c>
      <c r="M270">
        <v>3.6050363761946689</v>
      </c>
    </row>
    <row r="271" spans="1:13" x14ac:dyDescent="0.25">
      <c r="A271" t="str">
        <f t="shared" si="3"/>
        <v>LHB,125,G,1.5,750,30,450</v>
      </c>
      <c r="B271" t="s">
        <v>58</v>
      </c>
      <c r="C271">
        <v>125</v>
      </c>
      <c r="D271" t="s">
        <v>59</v>
      </c>
      <c r="E271">
        <v>300</v>
      </c>
      <c r="F271" t="s">
        <v>60</v>
      </c>
      <c r="G271" t="s">
        <v>61</v>
      </c>
      <c r="H271">
        <v>1.5</v>
      </c>
      <c r="I271" t="s">
        <v>62</v>
      </c>
      <c r="J271">
        <v>750</v>
      </c>
      <c r="K271">
        <v>30</v>
      </c>
      <c r="L271">
        <v>450</v>
      </c>
      <c r="M271">
        <v>4.7499261551770982</v>
      </c>
    </row>
    <row r="272" spans="1:13" x14ac:dyDescent="0.25">
      <c r="A272" t="str">
        <f t="shared" si="3"/>
        <v>LHB,125,G,1.5,750,30,600</v>
      </c>
      <c r="B272" t="s">
        <v>58</v>
      </c>
      <c r="C272">
        <v>125</v>
      </c>
      <c r="D272" t="s">
        <v>59</v>
      </c>
      <c r="E272">
        <v>300</v>
      </c>
      <c r="F272" t="s">
        <v>60</v>
      </c>
      <c r="G272" t="s">
        <v>61</v>
      </c>
      <c r="H272">
        <v>1.5</v>
      </c>
      <c r="I272" t="s">
        <v>62</v>
      </c>
      <c r="J272">
        <v>750</v>
      </c>
      <c r="K272">
        <v>30</v>
      </c>
      <c r="L272">
        <v>600</v>
      </c>
      <c r="M272">
        <v>5.025227755295802</v>
      </c>
    </row>
    <row r="273" spans="1:13" x14ac:dyDescent="0.25">
      <c r="A273" t="str">
        <f t="shared" si="3"/>
        <v>LHB,125,G,1.5,750,30,750</v>
      </c>
      <c r="B273" t="s">
        <v>58</v>
      </c>
      <c r="C273">
        <v>125</v>
      </c>
      <c r="D273" t="s">
        <v>59</v>
      </c>
      <c r="E273">
        <v>300</v>
      </c>
      <c r="F273" t="s">
        <v>60</v>
      </c>
      <c r="G273" t="s">
        <v>61</v>
      </c>
      <c r="H273">
        <v>1.5</v>
      </c>
      <c r="I273" t="s">
        <v>62</v>
      </c>
      <c r="J273">
        <v>750</v>
      </c>
      <c r="K273">
        <v>30</v>
      </c>
      <c r="L273">
        <v>750</v>
      </c>
      <c r="M273">
        <v>5.3005293554145059</v>
      </c>
    </row>
    <row r="274" spans="1:13" x14ac:dyDescent="0.25">
      <c r="A274" t="str">
        <f t="shared" si="3"/>
        <v>LHB,125,G,1.5,750,30,900</v>
      </c>
      <c r="B274" t="s">
        <v>58</v>
      </c>
      <c r="C274">
        <v>125</v>
      </c>
      <c r="D274" t="s">
        <v>59</v>
      </c>
      <c r="E274">
        <v>300</v>
      </c>
      <c r="F274" t="s">
        <v>60</v>
      </c>
      <c r="G274" t="s">
        <v>61</v>
      </c>
      <c r="H274">
        <v>1.5</v>
      </c>
      <c r="I274" t="s">
        <v>62</v>
      </c>
      <c r="J274">
        <v>750</v>
      </c>
      <c r="K274">
        <v>30</v>
      </c>
      <c r="L274">
        <v>900</v>
      </c>
      <c r="M274">
        <v>5.5758309555332097</v>
      </c>
    </row>
    <row r="275" spans="1:13" x14ac:dyDescent="0.25">
      <c r="A275" t="str">
        <f t="shared" si="3"/>
        <v>LHB,125,G,1.5,750,45,300</v>
      </c>
      <c r="B275" t="s">
        <v>58</v>
      </c>
      <c r="C275">
        <v>125</v>
      </c>
      <c r="D275" t="s">
        <v>59</v>
      </c>
      <c r="E275">
        <v>300</v>
      </c>
      <c r="F275" t="s">
        <v>60</v>
      </c>
      <c r="G275" t="s">
        <v>61</v>
      </c>
      <c r="H275">
        <v>1.5</v>
      </c>
      <c r="I275" t="s">
        <v>62</v>
      </c>
      <c r="J275">
        <v>750</v>
      </c>
      <c r="K275">
        <v>45</v>
      </c>
      <c r="L275">
        <v>300</v>
      </c>
      <c r="M275">
        <v>5.0940531553254775</v>
      </c>
    </row>
    <row r="276" spans="1:13" x14ac:dyDescent="0.25">
      <c r="A276" t="str">
        <f t="shared" si="3"/>
        <v>LHB,125,G,1.5,750,45,450</v>
      </c>
      <c r="B276" t="s">
        <v>58</v>
      </c>
      <c r="C276">
        <v>125</v>
      </c>
      <c r="D276" t="s">
        <v>59</v>
      </c>
      <c r="E276">
        <v>300</v>
      </c>
      <c r="F276" t="s">
        <v>60</v>
      </c>
      <c r="G276" t="s">
        <v>61</v>
      </c>
      <c r="H276">
        <v>1.5</v>
      </c>
      <c r="I276" t="s">
        <v>62</v>
      </c>
      <c r="J276">
        <v>750</v>
      </c>
      <c r="K276">
        <v>45</v>
      </c>
      <c r="L276">
        <v>450</v>
      </c>
      <c r="M276">
        <v>5.5070055555035342</v>
      </c>
    </row>
    <row r="277" spans="1:13" x14ac:dyDescent="0.25">
      <c r="A277" t="str">
        <f t="shared" si="3"/>
        <v>LHB,125,G,1.5,750,45,600</v>
      </c>
      <c r="B277" t="s">
        <v>58</v>
      </c>
      <c r="C277">
        <v>125</v>
      </c>
      <c r="D277" t="s">
        <v>59</v>
      </c>
      <c r="E277">
        <v>300</v>
      </c>
      <c r="F277" t="s">
        <v>60</v>
      </c>
      <c r="G277" t="s">
        <v>61</v>
      </c>
      <c r="H277">
        <v>1.5</v>
      </c>
      <c r="I277" t="s">
        <v>62</v>
      </c>
      <c r="J277">
        <v>750</v>
      </c>
      <c r="K277">
        <v>45</v>
      </c>
      <c r="L277">
        <v>600</v>
      </c>
      <c r="M277">
        <v>6.7895461345453167</v>
      </c>
    </row>
    <row r="278" spans="1:13" x14ac:dyDescent="0.25">
      <c r="A278" t="str">
        <f t="shared" si="3"/>
        <v>LHB,125,G,1.5,750,45,750</v>
      </c>
      <c r="B278" t="s">
        <v>58</v>
      </c>
      <c r="C278">
        <v>125</v>
      </c>
      <c r="D278" t="s">
        <v>59</v>
      </c>
      <c r="E278">
        <v>300</v>
      </c>
      <c r="F278" t="s">
        <v>60</v>
      </c>
      <c r="G278" t="s">
        <v>61</v>
      </c>
      <c r="H278">
        <v>1.5</v>
      </c>
      <c r="I278" t="s">
        <v>62</v>
      </c>
      <c r="J278">
        <v>750</v>
      </c>
      <c r="K278">
        <v>45</v>
      </c>
      <c r="L278">
        <v>750</v>
      </c>
      <c r="M278">
        <v>7.2024985347233708</v>
      </c>
    </row>
    <row r="279" spans="1:13" x14ac:dyDescent="0.25">
      <c r="A279" t="str">
        <f t="shared" si="3"/>
        <v>LHB,125,G,1.5,750,45,900</v>
      </c>
      <c r="B279" t="s">
        <v>58</v>
      </c>
      <c r="C279">
        <v>125</v>
      </c>
      <c r="D279" t="s">
        <v>59</v>
      </c>
      <c r="E279">
        <v>300</v>
      </c>
      <c r="F279" t="s">
        <v>60</v>
      </c>
      <c r="G279" t="s">
        <v>61</v>
      </c>
      <c r="H279">
        <v>1.5</v>
      </c>
      <c r="I279" t="s">
        <v>62</v>
      </c>
      <c r="J279">
        <v>750</v>
      </c>
      <c r="K279">
        <v>45</v>
      </c>
      <c r="L279">
        <v>900</v>
      </c>
      <c r="M279">
        <v>7.6154509349014265</v>
      </c>
    </row>
    <row r="280" spans="1:13" x14ac:dyDescent="0.25">
      <c r="A280" t="str">
        <f t="shared" si="3"/>
        <v>LHB,125,G,1.5,750,60,300</v>
      </c>
      <c r="B280" t="s">
        <v>58</v>
      </c>
      <c r="C280">
        <v>125</v>
      </c>
      <c r="D280" t="s">
        <v>59</v>
      </c>
      <c r="E280">
        <v>300</v>
      </c>
      <c r="F280" t="s">
        <v>60</v>
      </c>
      <c r="G280" t="s">
        <v>61</v>
      </c>
      <c r="H280">
        <v>1.5</v>
      </c>
      <c r="I280" t="s">
        <v>62</v>
      </c>
      <c r="J280">
        <v>750</v>
      </c>
      <c r="K280">
        <v>60</v>
      </c>
      <c r="L280">
        <v>300</v>
      </c>
      <c r="M280">
        <v>6.5830699344562884</v>
      </c>
    </row>
    <row r="281" spans="1:13" x14ac:dyDescent="0.25">
      <c r="A281" t="str">
        <f t="shared" si="3"/>
        <v>LHB,125,G,1.5,750,60,450</v>
      </c>
      <c r="B281" t="s">
        <v>58</v>
      </c>
      <c r="C281">
        <v>125</v>
      </c>
      <c r="D281" t="s">
        <v>59</v>
      </c>
      <c r="E281">
        <v>300</v>
      </c>
      <c r="F281" t="s">
        <v>60</v>
      </c>
      <c r="G281" t="s">
        <v>61</v>
      </c>
      <c r="H281">
        <v>1.5</v>
      </c>
      <c r="I281" t="s">
        <v>62</v>
      </c>
      <c r="J281">
        <v>750</v>
      </c>
      <c r="K281">
        <v>60</v>
      </c>
      <c r="L281">
        <v>450</v>
      </c>
      <c r="M281">
        <v>7.1336731346936952</v>
      </c>
    </row>
    <row r="282" spans="1:13" x14ac:dyDescent="0.25">
      <c r="A282" t="str">
        <f t="shared" si="3"/>
        <v>LHB,125,G,1.5,750,60,600</v>
      </c>
      <c r="B282" t="s">
        <v>58</v>
      </c>
      <c r="C282">
        <v>125</v>
      </c>
      <c r="D282" t="s">
        <v>59</v>
      </c>
      <c r="E282">
        <v>300</v>
      </c>
      <c r="F282" t="s">
        <v>60</v>
      </c>
      <c r="G282" t="s">
        <v>61</v>
      </c>
      <c r="H282">
        <v>1.5</v>
      </c>
      <c r="I282" t="s">
        <v>62</v>
      </c>
      <c r="J282">
        <v>750</v>
      </c>
      <c r="K282">
        <v>60</v>
      </c>
      <c r="L282">
        <v>600</v>
      </c>
      <c r="M282">
        <v>8.5538645137948297</v>
      </c>
    </row>
    <row r="283" spans="1:13" x14ac:dyDescent="0.25">
      <c r="A283" t="str">
        <f t="shared" si="3"/>
        <v>LHB,125,G,1.5,750,60,750</v>
      </c>
      <c r="B283" t="s">
        <v>58</v>
      </c>
      <c r="C283">
        <v>125</v>
      </c>
      <c r="D283" t="s">
        <v>59</v>
      </c>
      <c r="E283">
        <v>300</v>
      </c>
      <c r="F283" t="s">
        <v>60</v>
      </c>
      <c r="G283" t="s">
        <v>61</v>
      </c>
      <c r="H283">
        <v>1.5</v>
      </c>
      <c r="I283" t="s">
        <v>62</v>
      </c>
      <c r="J283">
        <v>750</v>
      </c>
      <c r="K283">
        <v>60</v>
      </c>
      <c r="L283">
        <v>750</v>
      </c>
      <c r="M283">
        <v>9.1044677140322356</v>
      </c>
    </row>
    <row r="284" spans="1:13" x14ac:dyDescent="0.25">
      <c r="A284" t="str">
        <f t="shared" si="3"/>
        <v>LHB,125,G,1.5,750,60,900</v>
      </c>
      <c r="B284" t="s">
        <v>58</v>
      </c>
      <c r="C284">
        <v>125</v>
      </c>
      <c r="D284" t="s">
        <v>59</v>
      </c>
      <c r="E284">
        <v>300</v>
      </c>
      <c r="F284" t="s">
        <v>60</v>
      </c>
      <c r="G284" t="s">
        <v>61</v>
      </c>
      <c r="H284">
        <v>1.5</v>
      </c>
      <c r="I284" t="s">
        <v>62</v>
      </c>
      <c r="J284">
        <v>750</v>
      </c>
      <c r="K284">
        <v>60</v>
      </c>
      <c r="L284">
        <v>900</v>
      </c>
      <c r="M284">
        <v>10.524659093133369</v>
      </c>
    </row>
    <row r="285" spans="1:13" x14ac:dyDescent="0.25">
      <c r="A285" t="str">
        <f t="shared" si="3"/>
        <v>LHB,125,G,1.5,750,90,300</v>
      </c>
      <c r="B285" t="s">
        <v>58</v>
      </c>
      <c r="C285">
        <v>125</v>
      </c>
      <c r="D285" t="s">
        <v>59</v>
      </c>
      <c r="E285">
        <v>300</v>
      </c>
      <c r="F285" t="s">
        <v>60</v>
      </c>
      <c r="G285" t="s">
        <v>61</v>
      </c>
      <c r="H285">
        <v>1.5</v>
      </c>
      <c r="I285" t="s">
        <v>62</v>
      </c>
      <c r="J285">
        <v>750</v>
      </c>
      <c r="K285">
        <v>90</v>
      </c>
      <c r="L285">
        <v>300</v>
      </c>
      <c r="M285">
        <v>8.6915153138541825</v>
      </c>
    </row>
    <row r="286" spans="1:13" x14ac:dyDescent="0.25">
      <c r="A286" t="str">
        <f t="shared" si="3"/>
        <v>LHB,125,G,1.5,750,90,450</v>
      </c>
      <c r="B286" t="s">
        <v>58</v>
      </c>
      <c r="C286">
        <v>125</v>
      </c>
      <c r="D286" t="s">
        <v>59</v>
      </c>
      <c r="E286">
        <v>300</v>
      </c>
      <c r="F286" t="s">
        <v>60</v>
      </c>
      <c r="G286" t="s">
        <v>61</v>
      </c>
      <c r="H286">
        <v>1.5</v>
      </c>
      <c r="I286" t="s">
        <v>62</v>
      </c>
      <c r="J286">
        <v>750</v>
      </c>
      <c r="K286">
        <v>90</v>
      </c>
      <c r="L286">
        <v>450</v>
      </c>
      <c r="M286">
        <v>9.5174201142102923</v>
      </c>
    </row>
    <row r="287" spans="1:13" x14ac:dyDescent="0.25">
      <c r="A287" t="str">
        <f t="shared" si="3"/>
        <v>LHB,125,G,1.5,750,90,600</v>
      </c>
      <c r="B287" t="s">
        <v>58</v>
      </c>
      <c r="C287">
        <v>125</v>
      </c>
      <c r="D287" t="s">
        <v>59</v>
      </c>
      <c r="E287">
        <v>300</v>
      </c>
      <c r="F287" t="s">
        <v>60</v>
      </c>
      <c r="G287" t="s">
        <v>61</v>
      </c>
      <c r="H287">
        <v>1.5</v>
      </c>
      <c r="I287" t="s">
        <v>62</v>
      </c>
      <c r="J287">
        <v>750</v>
      </c>
      <c r="K287">
        <v>90</v>
      </c>
      <c r="L287">
        <v>600</v>
      </c>
      <c r="M287">
        <v>11.212913093430128</v>
      </c>
    </row>
    <row r="288" spans="1:13" x14ac:dyDescent="0.25">
      <c r="A288" t="str">
        <f t="shared" si="3"/>
        <v>LHB,125,G,1.5,750,90,750</v>
      </c>
      <c r="B288" t="s">
        <v>58</v>
      </c>
      <c r="C288">
        <v>125</v>
      </c>
      <c r="D288" t="s">
        <v>59</v>
      </c>
      <c r="E288">
        <v>300</v>
      </c>
      <c r="F288" t="s">
        <v>60</v>
      </c>
      <c r="G288" t="s">
        <v>61</v>
      </c>
      <c r="H288">
        <v>1.5</v>
      </c>
      <c r="I288" t="s">
        <v>62</v>
      </c>
      <c r="J288">
        <v>750</v>
      </c>
      <c r="K288">
        <v>90</v>
      </c>
      <c r="L288">
        <v>750</v>
      </c>
      <c r="M288">
        <v>12.908406072649965</v>
      </c>
    </row>
    <row r="289" spans="1:13" x14ac:dyDescent="0.25">
      <c r="A289" t="str">
        <f t="shared" si="3"/>
        <v>LHB,125,G,1.5,750,90,900</v>
      </c>
      <c r="B289" t="s">
        <v>58</v>
      </c>
      <c r="C289">
        <v>125</v>
      </c>
      <c r="D289" t="s">
        <v>59</v>
      </c>
      <c r="E289">
        <v>300</v>
      </c>
      <c r="F289" t="s">
        <v>60</v>
      </c>
      <c r="G289" t="s">
        <v>61</v>
      </c>
      <c r="H289">
        <v>1.5</v>
      </c>
      <c r="I289" t="s">
        <v>62</v>
      </c>
      <c r="J289">
        <v>750</v>
      </c>
      <c r="K289">
        <v>90</v>
      </c>
      <c r="L289">
        <v>900</v>
      </c>
      <c r="M289">
        <v>14.603899051869803</v>
      </c>
    </row>
    <row r="290" spans="1:13" x14ac:dyDescent="0.25">
      <c r="A290" t="str">
        <f t="shared" si="3"/>
        <v>LHB,125,G,1.5,900,30,300</v>
      </c>
      <c r="B290" t="s">
        <v>58</v>
      </c>
      <c r="C290">
        <v>125</v>
      </c>
      <c r="D290" t="s">
        <v>59</v>
      </c>
      <c r="E290">
        <v>300</v>
      </c>
      <c r="F290" t="s">
        <v>60</v>
      </c>
      <c r="G290" t="s">
        <v>61</v>
      </c>
      <c r="H290">
        <v>1.5</v>
      </c>
      <c r="I290" t="s">
        <v>62</v>
      </c>
      <c r="J290">
        <v>900</v>
      </c>
      <c r="K290">
        <v>30</v>
      </c>
      <c r="L290">
        <v>300</v>
      </c>
      <c r="M290">
        <v>4.0905224477995112</v>
      </c>
    </row>
    <row r="291" spans="1:13" x14ac:dyDescent="0.25">
      <c r="A291" t="str">
        <f t="shared" si="3"/>
        <v>LHB,125,G,1.5,900,30,450</v>
      </c>
      <c r="B291" t="s">
        <v>58</v>
      </c>
      <c r="C291">
        <v>125</v>
      </c>
      <c r="D291" t="s">
        <v>59</v>
      </c>
      <c r="E291">
        <v>300</v>
      </c>
      <c r="F291" t="s">
        <v>60</v>
      </c>
      <c r="G291" t="s">
        <v>61</v>
      </c>
      <c r="H291">
        <v>1.5</v>
      </c>
      <c r="I291" t="s">
        <v>62</v>
      </c>
      <c r="J291">
        <v>900</v>
      </c>
      <c r="K291">
        <v>30</v>
      </c>
      <c r="L291">
        <v>450</v>
      </c>
      <c r="M291">
        <v>5.4093298625546868</v>
      </c>
    </row>
    <row r="292" spans="1:13" x14ac:dyDescent="0.25">
      <c r="A292" t="str">
        <f t="shared" si="3"/>
        <v>LHB,125,G,1.5,900,30,600</v>
      </c>
      <c r="B292" t="s">
        <v>58</v>
      </c>
      <c r="C292">
        <v>125</v>
      </c>
      <c r="D292" t="s">
        <v>59</v>
      </c>
      <c r="E292">
        <v>300</v>
      </c>
      <c r="F292" t="s">
        <v>60</v>
      </c>
      <c r="G292" t="s">
        <v>61</v>
      </c>
      <c r="H292">
        <v>1.5</v>
      </c>
      <c r="I292" t="s">
        <v>62</v>
      </c>
      <c r="J292">
        <v>900</v>
      </c>
      <c r="K292">
        <v>30</v>
      </c>
      <c r="L292">
        <v>600</v>
      </c>
      <c r="M292">
        <v>5.6846314626733907</v>
      </c>
    </row>
    <row r="293" spans="1:13" x14ac:dyDescent="0.25">
      <c r="A293" t="str">
        <f t="shared" si="3"/>
        <v>LHB,125,G,1.5,900,30,750</v>
      </c>
      <c r="B293" t="s">
        <v>58</v>
      </c>
      <c r="C293">
        <v>125</v>
      </c>
      <c r="D293" t="s">
        <v>59</v>
      </c>
      <c r="E293">
        <v>300</v>
      </c>
      <c r="F293" t="s">
        <v>60</v>
      </c>
      <c r="G293" t="s">
        <v>61</v>
      </c>
      <c r="H293">
        <v>1.5</v>
      </c>
      <c r="I293" t="s">
        <v>62</v>
      </c>
      <c r="J293">
        <v>900</v>
      </c>
      <c r="K293">
        <v>30</v>
      </c>
      <c r="L293">
        <v>750</v>
      </c>
      <c r="M293">
        <v>5.9599330627920946</v>
      </c>
    </row>
    <row r="294" spans="1:13" x14ac:dyDescent="0.25">
      <c r="A294" t="str">
        <f t="shared" si="3"/>
        <v>LHB,125,G,1.5,900,30,900</v>
      </c>
      <c r="B294" t="s">
        <v>58</v>
      </c>
      <c r="C294">
        <v>125</v>
      </c>
      <c r="D294" t="s">
        <v>59</v>
      </c>
      <c r="E294">
        <v>300</v>
      </c>
      <c r="F294" t="s">
        <v>60</v>
      </c>
      <c r="G294" t="s">
        <v>61</v>
      </c>
      <c r="H294">
        <v>1.5</v>
      </c>
      <c r="I294" t="s">
        <v>62</v>
      </c>
      <c r="J294">
        <v>900</v>
      </c>
      <c r="K294">
        <v>30</v>
      </c>
      <c r="L294">
        <v>900</v>
      </c>
      <c r="M294">
        <v>7.2787404775472684</v>
      </c>
    </row>
    <row r="295" spans="1:13" x14ac:dyDescent="0.25">
      <c r="A295" t="str">
        <f t="shared" si="3"/>
        <v>LHB,125,G,1.5,900,45,300</v>
      </c>
      <c r="B295" t="s">
        <v>58</v>
      </c>
      <c r="C295">
        <v>125</v>
      </c>
      <c r="D295" t="s">
        <v>59</v>
      </c>
      <c r="E295">
        <v>300</v>
      </c>
      <c r="F295" t="s">
        <v>60</v>
      </c>
      <c r="G295" t="s">
        <v>61</v>
      </c>
      <c r="H295">
        <v>1.5</v>
      </c>
      <c r="I295" t="s">
        <v>62</v>
      </c>
      <c r="J295">
        <v>900</v>
      </c>
      <c r="K295">
        <v>45</v>
      </c>
      <c r="L295">
        <v>300</v>
      </c>
      <c r="M295">
        <v>5.8222822627327417</v>
      </c>
    </row>
    <row r="296" spans="1:13" x14ac:dyDescent="0.25">
      <c r="A296" t="str">
        <f t="shared" si="3"/>
        <v>LHB,125,G,1.5,900,45,450</v>
      </c>
      <c r="B296" t="s">
        <v>58</v>
      </c>
      <c r="C296">
        <v>125</v>
      </c>
      <c r="D296" t="s">
        <v>59</v>
      </c>
      <c r="E296">
        <v>300</v>
      </c>
      <c r="F296" t="s">
        <v>60</v>
      </c>
      <c r="G296" t="s">
        <v>61</v>
      </c>
      <c r="H296">
        <v>1.5</v>
      </c>
      <c r="I296" t="s">
        <v>62</v>
      </c>
      <c r="J296">
        <v>900</v>
      </c>
      <c r="K296">
        <v>45</v>
      </c>
      <c r="L296">
        <v>450</v>
      </c>
      <c r="M296">
        <v>7.2787404775472684</v>
      </c>
    </row>
    <row r="297" spans="1:13" x14ac:dyDescent="0.25">
      <c r="A297" t="str">
        <f t="shared" si="3"/>
        <v>LHB,125,G,1.5,900,45,600</v>
      </c>
      <c r="B297" t="s">
        <v>58</v>
      </c>
      <c r="C297">
        <v>125</v>
      </c>
      <c r="D297" t="s">
        <v>59</v>
      </c>
      <c r="E297">
        <v>300</v>
      </c>
      <c r="F297" t="s">
        <v>60</v>
      </c>
      <c r="G297" t="s">
        <v>61</v>
      </c>
      <c r="H297">
        <v>1.5</v>
      </c>
      <c r="I297" t="s">
        <v>62</v>
      </c>
      <c r="J297">
        <v>900</v>
      </c>
      <c r="K297">
        <v>45</v>
      </c>
      <c r="L297">
        <v>600</v>
      </c>
      <c r="M297">
        <v>7.6916928777253233</v>
      </c>
    </row>
    <row r="298" spans="1:13" x14ac:dyDescent="0.25">
      <c r="A298" t="str">
        <f t="shared" si="3"/>
        <v>LHB,125,G,1.5,900,45,750</v>
      </c>
      <c r="B298" t="s">
        <v>58</v>
      </c>
      <c r="C298">
        <v>125</v>
      </c>
      <c r="D298" t="s">
        <v>59</v>
      </c>
      <c r="E298">
        <v>300</v>
      </c>
      <c r="F298" t="s">
        <v>60</v>
      </c>
      <c r="G298" t="s">
        <v>61</v>
      </c>
      <c r="H298">
        <v>1.5</v>
      </c>
      <c r="I298" t="s">
        <v>62</v>
      </c>
      <c r="J298">
        <v>900</v>
      </c>
      <c r="K298">
        <v>45</v>
      </c>
      <c r="L298">
        <v>750</v>
      </c>
      <c r="M298">
        <v>8.10464527790338</v>
      </c>
    </row>
    <row r="299" spans="1:13" x14ac:dyDescent="0.25">
      <c r="A299" t="str">
        <f t="shared" si="3"/>
        <v>LHB,125,G,1.5,900,45,900</v>
      </c>
      <c r="B299" t="s">
        <v>58</v>
      </c>
      <c r="C299">
        <v>125</v>
      </c>
      <c r="D299" t="s">
        <v>59</v>
      </c>
      <c r="E299">
        <v>300</v>
      </c>
      <c r="F299" t="s">
        <v>60</v>
      </c>
      <c r="G299" t="s">
        <v>61</v>
      </c>
      <c r="H299">
        <v>1.5</v>
      </c>
      <c r="I299" t="s">
        <v>62</v>
      </c>
      <c r="J299">
        <v>900</v>
      </c>
      <c r="K299">
        <v>45</v>
      </c>
      <c r="L299">
        <v>900</v>
      </c>
      <c r="M299">
        <v>9.5611034927179084</v>
      </c>
    </row>
    <row r="300" spans="1:13" x14ac:dyDescent="0.25">
      <c r="A300" t="str">
        <f t="shared" si="3"/>
        <v>LHB,125,G,1.5,900,60,300</v>
      </c>
      <c r="B300" t="s">
        <v>58</v>
      </c>
      <c r="C300">
        <v>125</v>
      </c>
      <c r="D300" t="s">
        <v>59</v>
      </c>
      <c r="E300">
        <v>300</v>
      </c>
      <c r="F300" t="s">
        <v>60</v>
      </c>
      <c r="G300" t="s">
        <v>61</v>
      </c>
      <c r="H300">
        <v>1.5</v>
      </c>
      <c r="I300" t="s">
        <v>62</v>
      </c>
      <c r="J300">
        <v>900</v>
      </c>
      <c r="K300">
        <v>60</v>
      </c>
      <c r="L300">
        <v>300</v>
      </c>
      <c r="M300">
        <v>7.5540420776659722</v>
      </c>
    </row>
    <row r="301" spans="1:13" x14ac:dyDescent="0.25">
      <c r="A301" t="str">
        <f t="shared" si="3"/>
        <v>LHB,125,G,1.5,900,60,450</v>
      </c>
      <c r="B301" t="s">
        <v>58</v>
      </c>
      <c r="C301">
        <v>125</v>
      </c>
      <c r="D301" t="s">
        <v>59</v>
      </c>
      <c r="E301">
        <v>300</v>
      </c>
      <c r="F301" t="s">
        <v>60</v>
      </c>
      <c r="G301" t="s">
        <v>61</v>
      </c>
      <c r="H301">
        <v>1.5</v>
      </c>
      <c r="I301" t="s">
        <v>62</v>
      </c>
      <c r="J301">
        <v>900</v>
      </c>
      <c r="K301">
        <v>60</v>
      </c>
      <c r="L301">
        <v>450</v>
      </c>
      <c r="M301">
        <v>8.10464527790338</v>
      </c>
    </row>
    <row r="302" spans="1:13" x14ac:dyDescent="0.25">
      <c r="A302" t="str">
        <f t="shared" si="3"/>
        <v>LHB,125,G,1.5,900,60,600</v>
      </c>
      <c r="B302" t="s">
        <v>58</v>
      </c>
      <c r="C302">
        <v>125</v>
      </c>
      <c r="D302" t="s">
        <v>59</v>
      </c>
      <c r="E302">
        <v>300</v>
      </c>
      <c r="F302" t="s">
        <v>60</v>
      </c>
      <c r="G302" t="s">
        <v>61</v>
      </c>
      <c r="H302">
        <v>1.5</v>
      </c>
      <c r="I302" t="s">
        <v>62</v>
      </c>
      <c r="J302">
        <v>900</v>
      </c>
      <c r="K302">
        <v>60</v>
      </c>
      <c r="L302">
        <v>600</v>
      </c>
      <c r="M302">
        <v>9.6987542927772594</v>
      </c>
    </row>
    <row r="303" spans="1:13" x14ac:dyDescent="0.25">
      <c r="A303" t="str">
        <f t="shared" si="3"/>
        <v>LHB,125,G,1.5,900,60,750</v>
      </c>
      <c r="B303" t="s">
        <v>58</v>
      </c>
      <c r="C303">
        <v>125</v>
      </c>
      <c r="D303" t="s">
        <v>59</v>
      </c>
      <c r="E303">
        <v>300</v>
      </c>
      <c r="F303" t="s">
        <v>60</v>
      </c>
      <c r="G303" t="s">
        <v>61</v>
      </c>
      <c r="H303">
        <v>1.5</v>
      </c>
      <c r="I303" t="s">
        <v>62</v>
      </c>
      <c r="J303">
        <v>900</v>
      </c>
      <c r="K303">
        <v>60</v>
      </c>
      <c r="L303">
        <v>750</v>
      </c>
      <c r="M303">
        <v>10.249357493014667</v>
      </c>
    </row>
    <row r="304" spans="1:13" x14ac:dyDescent="0.25">
      <c r="A304" t="str">
        <f t="shared" si="3"/>
        <v>LHB,125,G,1.5,900,60,900</v>
      </c>
      <c r="B304" t="s">
        <v>58</v>
      </c>
      <c r="C304">
        <v>125</v>
      </c>
      <c r="D304" t="s">
        <v>59</v>
      </c>
      <c r="E304">
        <v>300</v>
      </c>
      <c r="F304" t="s">
        <v>60</v>
      </c>
      <c r="G304" t="s">
        <v>61</v>
      </c>
      <c r="H304">
        <v>1.5</v>
      </c>
      <c r="I304" t="s">
        <v>62</v>
      </c>
      <c r="J304">
        <v>900</v>
      </c>
      <c r="K304">
        <v>60</v>
      </c>
      <c r="L304">
        <v>900</v>
      </c>
      <c r="M304">
        <v>11.843466507888545</v>
      </c>
    </row>
    <row r="305" spans="1:13" x14ac:dyDescent="0.25">
      <c r="A305" t="str">
        <f t="shared" si="3"/>
        <v>LHB,125,G,1.5,900,90,300</v>
      </c>
      <c r="B305" t="s">
        <v>58</v>
      </c>
      <c r="C305">
        <v>125</v>
      </c>
      <c r="D305" t="s">
        <v>59</v>
      </c>
      <c r="E305">
        <v>300</v>
      </c>
      <c r="F305" t="s">
        <v>60</v>
      </c>
      <c r="G305" t="s">
        <v>61</v>
      </c>
      <c r="H305">
        <v>1.5</v>
      </c>
      <c r="I305" t="s">
        <v>62</v>
      </c>
      <c r="J305">
        <v>900</v>
      </c>
      <c r="K305">
        <v>90</v>
      </c>
      <c r="L305">
        <v>300</v>
      </c>
      <c r="M305">
        <v>9.9740558928959615</v>
      </c>
    </row>
    <row r="306" spans="1:13" x14ac:dyDescent="0.25">
      <c r="A306" t="str">
        <f t="shared" si="3"/>
        <v>LHB,125,G,1.5,900,90,450</v>
      </c>
      <c r="B306" t="s">
        <v>58</v>
      </c>
      <c r="C306">
        <v>125</v>
      </c>
      <c r="D306" t="s">
        <v>59</v>
      </c>
      <c r="E306">
        <v>300</v>
      </c>
      <c r="F306" t="s">
        <v>60</v>
      </c>
      <c r="G306" t="s">
        <v>61</v>
      </c>
      <c r="H306">
        <v>1.5</v>
      </c>
      <c r="I306" t="s">
        <v>62</v>
      </c>
      <c r="J306">
        <v>900</v>
      </c>
      <c r="K306">
        <v>90</v>
      </c>
      <c r="L306">
        <v>450</v>
      </c>
      <c r="M306">
        <v>11.843466507888545</v>
      </c>
    </row>
    <row r="307" spans="1:13" x14ac:dyDescent="0.25">
      <c r="A307" t="str">
        <f t="shared" si="3"/>
        <v>LHB,125,G,1.5,900,90,600</v>
      </c>
      <c r="B307" t="s">
        <v>58</v>
      </c>
      <c r="C307">
        <v>125</v>
      </c>
      <c r="D307" t="s">
        <v>59</v>
      </c>
      <c r="E307">
        <v>300</v>
      </c>
      <c r="F307" t="s">
        <v>60</v>
      </c>
      <c r="G307" t="s">
        <v>61</v>
      </c>
      <c r="H307">
        <v>1.5</v>
      </c>
      <c r="I307" t="s">
        <v>62</v>
      </c>
      <c r="J307">
        <v>900</v>
      </c>
      <c r="K307">
        <v>90</v>
      </c>
      <c r="L307">
        <v>600</v>
      </c>
      <c r="M307">
        <v>13.712877122881128</v>
      </c>
    </row>
    <row r="308" spans="1:13" x14ac:dyDescent="0.25">
      <c r="A308" t="str">
        <f t="shared" si="3"/>
        <v>LHB,125,G,1.5,900,90,750</v>
      </c>
      <c r="B308" t="s">
        <v>58</v>
      </c>
      <c r="C308">
        <v>125</v>
      </c>
      <c r="D308" t="s">
        <v>59</v>
      </c>
      <c r="E308">
        <v>300</v>
      </c>
      <c r="F308" t="s">
        <v>60</v>
      </c>
      <c r="G308" t="s">
        <v>61</v>
      </c>
      <c r="H308">
        <v>1.5</v>
      </c>
      <c r="I308" t="s">
        <v>62</v>
      </c>
      <c r="J308">
        <v>900</v>
      </c>
      <c r="K308">
        <v>90</v>
      </c>
      <c r="L308">
        <v>750</v>
      </c>
      <c r="M308">
        <v>14.538781923237238</v>
      </c>
    </row>
    <row r="309" spans="1:13" x14ac:dyDescent="0.25">
      <c r="A309" t="str">
        <f t="shared" si="3"/>
        <v>LHB,125,G,1.5,900,90,900</v>
      </c>
      <c r="B309" t="s">
        <v>58</v>
      </c>
      <c r="C309">
        <v>125</v>
      </c>
      <c r="D309" t="s">
        <v>59</v>
      </c>
      <c r="E309">
        <v>300</v>
      </c>
      <c r="F309" t="s">
        <v>60</v>
      </c>
      <c r="G309" t="s">
        <v>61</v>
      </c>
      <c r="H309">
        <v>1.5</v>
      </c>
      <c r="I309" t="s">
        <v>62</v>
      </c>
      <c r="J309">
        <v>900</v>
      </c>
      <c r="K309">
        <v>90</v>
      </c>
      <c r="L309">
        <v>900</v>
      </c>
      <c r="M309">
        <v>16.408192538229819</v>
      </c>
    </row>
    <row r="310" spans="1:13" x14ac:dyDescent="0.25">
      <c r="A310" t="str">
        <f t="shared" si="3"/>
        <v>LHB,125,X,1.2,150,30,300</v>
      </c>
      <c r="B310" t="s">
        <v>58</v>
      </c>
      <c r="C310">
        <v>125</v>
      </c>
      <c r="D310" t="s">
        <v>63</v>
      </c>
      <c r="E310">
        <v>300</v>
      </c>
      <c r="F310" t="s">
        <v>60</v>
      </c>
      <c r="G310" t="s">
        <v>61</v>
      </c>
      <c r="H310">
        <v>1.2</v>
      </c>
      <c r="I310" t="s">
        <v>62</v>
      </c>
      <c r="J310">
        <v>150</v>
      </c>
      <c r="K310">
        <v>30</v>
      </c>
      <c r="L310">
        <v>300</v>
      </c>
      <c r="M310">
        <v>1.3523453387263402</v>
      </c>
    </row>
    <row r="311" spans="1:13" x14ac:dyDescent="0.25">
      <c r="A311" t="str">
        <f t="shared" si="3"/>
        <v>LHB,125,X,1.2,150,30,450</v>
      </c>
      <c r="B311" t="s">
        <v>58</v>
      </c>
      <c r="C311">
        <v>125</v>
      </c>
      <c r="D311" t="s">
        <v>63</v>
      </c>
      <c r="E311">
        <v>300</v>
      </c>
      <c r="F311" t="s">
        <v>60</v>
      </c>
      <c r="G311" t="s">
        <v>61</v>
      </c>
      <c r="H311">
        <v>1.2</v>
      </c>
      <c r="I311" t="s">
        <v>62</v>
      </c>
      <c r="J311">
        <v>150</v>
      </c>
      <c r="K311">
        <v>30</v>
      </c>
      <c r="L311">
        <v>450</v>
      </c>
      <c r="M311">
        <v>1.5779224425381302</v>
      </c>
    </row>
    <row r="312" spans="1:13" x14ac:dyDescent="0.25">
      <c r="A312" t="str">
        <f t="shared" si="3"/>
        <v>LHB,125,X,1.2,150,30,600</v>
      </c>
      <c r="B312" t="s">
        <v>58</v>
      </c>
      <c r="C312">
        <v>125</v>
      </c>
      <c r="D312" t="s">
        <v>63</v>
      </c>
      <c r="E312">
        <v>300</v>
      </c>
      <c r="F312" t="s">
        <v>60</v>
      </c>
      <c r="G312" t="s">
        <v>61</v>
      </c>
      <c r="H312">
        <v>1.2</v>
      </c>
      <c r="I312" t="s">
        <v>62</v>
      </c>
      <c r="J312">
        <v>150</v>
      </c>
      <c r="K312">
        <v>30</v>
      </c>
      <c r="L312">
        <v>600</v>
      </c>
      <c r="M312">
        <v>1.8034995463499202</v>
      </c>
    </row>
    <row r="313" spans="1:13" x14ac:dyDescent="0.25">
      <c r="A313" t="str">
        <f t="shared" si="3"/>
        <v>LHB,125,X,1.2,150,30,750</v>
      </c>
      <c r="B313" t="s">
        <v>58</v>
      </c>
      <c r="C313">
        <v>125</v>
      </c>
      <c r="D313" t="s">
        <v>63</v>
      </c>
      <c r="E313">
        <v>300</v>
      </c>
      <c r="F313" t="s">
        <v>60</v>
      </c>
      <c r="G313" t="s">
        <v>61</v>
      </c>
      <c r="H313">
        <v>1.2</v>
      </c>
      <c r="I313" t="s">
        <v>62</v>
      </c>
      <c r="J313">
        <v>150</v>
      </c>
      <c r="K313">
        <v>30</v>
      </c>
      <c r="L313">
        <v>750</v>
      </c>
      <c r="M313">
        <v>2.1662789402606726</v>
      </c>
    </row>
    <row r="314" spans="1:13" x14ac:dyDescent="0.25">
      <c r="A314" t="str">
        <f t="shared" si="3"/>
        <v>LHB,125,X,1.2,150,30,900</v>
      </c>
      <c r="B314" t="s">
        <v>58</v>
      </c>
      <c r="C314">
        <v>125</v>
      </c>
      <c r="D314" t="s">
        <v>63</v>
      </c>
      <c r="E314">
        <v>300</v>
      </c>
      <c r="F314" t="s">
        <v>60</v>
      </c>
      <c r="G314" t="s">
        <v>61</v>
      </c>
      <c r="H314">
        <v>1.2</v>
      </c>
      <c r="I314" t="s">
        <v>62</v>
      </c>
      <c r="J314">
        <v>150</v>
      </c>
      <c r="K314">
        <v>30</v>
      </c>
      <c r="L314">
        <v>900</v>
      </c>
      <c r="M314">
        <v>2.3918560440724628</v>
      </c>
    </row>
    <row r="315" spans="1:13" x14ac:dyDescent="0.25">
      <c r="A315" t="str">
        <f t="shared" si="3"/>
        <v>LHB,125,X,1.2,150,45,300</v>
      </c>
      <c r="B315" t="s">
        <v>58</v>
      </c>
      <c r="C315">
        <v>125</v>
      </c>
      <c r="D315" t="s">
        <v>63</v>
      </c>
      <c r="E315">
        <v>300</v>
      </c>
      <c r="F315" t="s">
        <v>60</v>
      </c>
      <c r="G315" t="s">
        <v>61</v>
      </c>
      <c r="H315">
        <v>1.2</v>
      </c>
      <c r="I315" t="s">
        <v>62</v>
      </c>
      <c r="J315">
        <v>150</v>
      </c>
      <c r="K315">
        <v>45</v>
      </c>
      <c r="L315">
        <v>300</v>
      </c>
      <c r="M315">
        <v>1.6343167184910778</v>
      </c>
    </row>
    <row r="316" spans="1:13" x14ac:dyDescent="0.25">
      <c r="A316" t="str">
        <f t="shared" si="3"/>
        <v>LHB,125,X,1.2,150,45,450</v>
      </c>
      <c r="B316" t="s">
        <v>58</v>
      </c>
      <c r="C316">
        <v>125</v>
      </c>
      <c r="D316" t="s">
        <v>63</v>
      </c>
      <c r="E316">
        <v>300</v>
      </c>
      <c r="F316" t="s">
        <v>60</v>
      </c>
      <c r="G316" t="s">
        <v>61</v>
      </c>
      <c r="H316">
        <v>1.2</v>
      </c>
      <c r="I316" t="s">
        <v>62</v>
      </c>
      <c r="J316">
        <v>150</v>
      </c>
      <c r="K316">
        <v>45</v>
      </c>
      <c r="L316">
        <v>450</v>
      </c>
      <c r="M316">
        <v>2.1098846643077249</v>
      </c>
    </row>
    <row r="317" spans="1:13" x14ac:dyDescent="0.25">
      <c r="A317" t="str">
        <f t="shared" si="3"/>
        <v>LHB,125,X,1.2,150,45,600</v>
      </c>
      <c r="B317" t="s">
        <v>58</v>
      </c>
      <c r="C317">
        <v>125</v>
      </c>
      <c r="D317" t="s">
        <v>63</v>
      </c>
      <c r="E317">
        <v>300</v>
      </c>
      <c r="F317" t="s">
        <v>60</v>
      </c>
      <c r="G317" t="s">
        <v>61</v>
      </c>
      <c r="H317">
        <v>1.2</v>
      </c>
      <c r="I317" t="s">
        <v>62</v>
      </c>
      <c r="J317">
        <v>150</v>
      </c>
      <c r="K317">
        <v>45</v>
      </c>
      <c r="L317">
        <v>600</v>
      </c>
      <c r="M317">
        <v>2.4482503200254104</v>
      </c>
    </row>
    <row r="318" spans="1:13" x14ac:dyDescent="0.25">
      <c r="A318" t="str">
        <f t="shared" si="3"/>
        <v>LHB,125,X,1.2,150,45,750</v>
      </c>
      <c r="B318" t="s">
        <v>58</v>
      </c>
      <c r="C318">
        <v>125</v>
      </c>
      <c r="D318" t="s">
        <v>63</v>
      </c>
      <c r="E318">
        <v>300</v>
      </c>
      <c r="F318" t="s">
        <v>60</v>
      </c>
      <c r="G318" t="s">
        <v>61</v>
      </c>
      <c r="H318">
        <v>1.2</v>
      </c>
      <c r="I318" t="s">
        <v>62</v>
      </c>
      <c r="J318">
        <v>150</v>
      </c>
      <c r="K318">
        <v>45</v>
      </c>
      <c r="L318">
        <v>750</v>
      </c>
      <c r="M318">
        <v>2.7866159757430946</v>
      </c>
    </row>
    <row r="319" spans="1:13" x14ac:dyDescent="0.25">
      <c r="A319" t="str">
        <f t="shared" si="3"/>
        <v>LHB,125,X,1.2,150,45,900</v>
      </c>
      <c r="B319" t="s">
        <v>58</v>
      </c>
      <c r="C319">
        <v>125</v>
      </c>
      <c r="D319" t="s">
        <v>63</v>
      </c>
      <c r="E319">
        <v>300</v>
      </c>
      <c r="F319" t="s">
        <v>60</v>
      </c>
      <c r="G319" t="s">
        <v>61</v>
      </c>
      <c r="H319">
        <v>1.2</v>
      </c>
      <c r="I319" t="s">
        <v>62</v>
      </c>
      <c r="J319">
        <v>150</v>
      </c>
      <c r="K319">
        <v>45</v>
      </c>
      <c r="L319">
        <v>900</v>
      </c>
      <c r="M319">
        <v>3.2621839215597426</v>
      </c>
    </row>
    <row r="320" spans="1:13" x14ac:dyDescent="0.25">
      <c r="A320" t="str">
        <f t="shared" si="3"/>
        <v>LHB,125,X,1.2,150,60,300</v>
      </c>
      <c r="B320" t="s">
        <v>58</v>
      </c>
      <c r="C320">
        <v>125</v>
      </c>
      <c r="D320" t="s">
        <v>63</v>
      </c>
      <c r="E320">
        <v>300</v>
      </c>
      <c r="F320" t="s">
        <v>60</v>
      </c>
      <c r="G320" t="s">
        <v>61</v>
      </c>
      <c r="H320">
        <v>1.2</v>
      </c>
      <c r="I320" t="s">
        <v>62</v>
      </c>
      <c r="J320">
        <v>150</v>
      </c>
      <c r="K320">
        <v>60</v>
      </c>
      <c r="L320">
        <v>300</v>
      </c>
      <c r="M320">
        <v>1.9162880982558148</v>
      </c>
    </row>
    <row r="321" spans="1:13" x14ac:dyDescent="0.25">
      <c r="A321" t="str">
        <f t="shared" si="3"/>
        <v>LHB,125,X,1.2,150,60,450</v>
      </c>
      <c r="B321" t="s">
        <v>58</v>
      </c>
      <c r="C321">
        <v>125</v>
      </c>
      <c r="D321" t="s">
        <v>63</v>
      </c>
      <c r="E321">
        <v>300</v>
      </c>
      <c r="F321" t="s">
        <v>60</v>
      </c>
      <c r="G321" t="s">
        <v>61</v>
      </c>
      <c r="H321">
        <v>1.2</v>
      </c>
      <c r="I321" t="s">
        <v>62</v>
      </c>
      <c r="J321">
        <v>150</v>
      </c>
      <c r="K321">
        <v>60</v>
      </c>
      <c r="L321">
        <v>450</v>
      </c>
      <c r="M321">
        <v>2.5046445959783572</v>
      </c>
    </row>
    <row r="322" spans="1:13" x14ac:dyDescent="0.25">
      <c r="A322" t="str">
        <f t="shared" si="3"/>
        <v>LHB,125,X,1.2,150,60,600</v>
      </c>
      <c r="B322" t="s">
        <v>58</v>
      </c>
      <c r="C322">
        <v>125</v>
      </c>
      <c r="D322" t="s">
        <v>63</v>
      </c>
      <c r="E322">
        <v>300</v>
      </c>
      <c r="F322" t="s">
        <v>60</v>
      </c>
      <c r="G322" t="s">
        <v>61</v>
      </c>
      <c r="H322">
        <v>1.2</v>
      </c>
      <c r="I322" t="s">
        <v>62</v>
      </c>
      <c r="J322">
        <v>150</v>
      </c>
      <c r="K322">
        <v>60</v>
      </c>
      <c r="L322">
        <v>600</v>
      </c>
      <c r="M322">
        <v>3.0930010937009</v>
      </c>
    </row>
    <row r="323" spans="1:13" x14ac:dyDescent="0.25">
      <c r="A323" t="str">
        <f t="shared" si="3"/>
        <v>LHB,125,X,1.2,150,60,750</v>
      </c>
      <c r="B323" t="s">
        <v>58</v>
      </c>
      <c r="C323">
        <v>125</v>
      </c>
      <c r="D323" t="s">
        <v>63</v>
      </c>
      <c r="E323">
        <v>300</v>
      </c>
      <c r="F323" t="s">
        <v>60</v>
      </c>
      <c r="G323" t="s">
        <v>61</v>
      </c>
      <c r="H323">
        <v>1.2</v>
      </c>
      <c r="I323" t="s">
        <v>62</v>
      </c>
      <c r="J323">
        <v>150</v>
      </c>
      <c r="K323">
        <v>60</v>
      </c>
      <c r="L323">
        <v>750</v>
      </c>
      <c r="M323">
        <v>3.5441553013244795</v>
      </c>
    </row>
    <row r="324" spans="1:13" x14ac:dyDescent="0.25">
      <c r="A324" t="str">
        <f t="shared" si="3"/>
        <v>LHB,125,X,1.2,150,60,900</v>
      </c>
      <c r="B324" t="s">
        <v>58</v>
      </c>
      <c r="C324">
        <v>125</v>
      </c>
      <c r="D324" t="s">
        <v>63</v>
      </c>
      <c r="E324">
        <v>300</v>
      </c>
      <c r="F324" t="s">
        <v>60</v>
      </c>
      <c r="G324" t="s">
        <v>61</v>
      </c>
      <c r="H324">
        <v>1.2</v>
      </c>
      <c r="I324" t="s">
        <v>62</v>
      </c>
      <c r="J324">
        <v>150</v>
      </c>
      <c r="K324">
        <v>60</v>
      </c>
      <c r="L324">
        <v>900</v>
      </c>
      <c r="M324">
        <v>4.1325117990470224</v>
      </c>
    </row>
    <row r="325" spans="1:13" x14ac:dyDescent="0.25">
      <c r="A325" t="str">
        <f t="shared" si="3"/>
        <v>LHB,125,X,1.2,150,90,300</v>
      </c>
      <c r="B325" t="s">
        <v>58</v>
      </c>
      <c r="C325">
        <v>125</v>
      </c>
      <c r="D325" t="s">
        <v>63</v>
      </c>
      <c r="E325">
        <v>300</v>
      </c>
      <c r="F325" t="s">
        <v>60</v>
      </c>
      <c r="G325" t="s">
        <v>61</v>
      </c>
      <c r="H325">
        <v>1.2</v>
      </c>
      <c r="I325" t="s">
        <v>62</v>
      </c>
      <c r="J325">
        <v>150</v>
      </c>
      <c r="K325">
        <v>90</v>
      </c>
      <c r="L325">
        <v>300</v>
      </c>
      <c r="M325">
        <v>2.6174331478842525</v>
      </c>
    </row>
    <row r="326" spans="1:13" x14ac:dyDescent="0.25">
      <c r="A326" t="str">
        <f t="shared" si="3"/>
        <v>LHB,125,X,1.2,150,90,450</v>
      </c>
      <c r="B326" t="s">
        <v>58</v>
      </c>
      <c r="C326">
        <v>125</v>
      </c>
      <c r="D326" t="s">
        <v>63</v>
      </c>
      <c r="E326">
        <v>300</v>
      </c>
      <c r="F326" t="s">
        <v>60</v>
      </c>
      <c r="G326" t="s">
        <v>61</v>
      </c>
      <c r="H326">
        <v>1.2</v>
      </c>
      <c r="I326" t="s">
        <v>62</v>
      </c>
      <c r="J326">
        <v>150</v>
      </c>
      <c r="K326">
        <v>90</v>
      </c>
      <c r="L326">
        <v>450</v>
      </c>
      <c r="M326">
        <v>3.4313667494185842</v>
      </c>
    </row>
    <row r="327" spans="1:13" x14ac:dyDescent="0.25">
      <c r="A327" t="str">
        <f t="shared" ref="A327:A390" si="4">CONCATENATE(B327,",",C327,",",D327,",",H327,",",J327,",",K327,",",L327)</f>
        <v>LHB,125,X,1.2,150,90,600</v>
      </c>
      <c r="B327" t="s">
        <v>58</v>
      </c>
      <c r="C327">
        <v>125</v>
      </c>
      <c r="D327" t="s">
        <v>63</v>
      </c>
      <c r="E327">
        <v>300</v>
      </c>
      <c r="F327" t="s">
        <v>60</v>
      </c>
      <c r="G327" t="s">
        <v>61</v>
      </c>
      <c r="H327">
        <v>1.2</v>
      </c>
      <c r="I327" t="s">
        <v>62</v>
      </c>
      <c r="J327">
        <v>150</v>
      </c>
      <c r="K327">
        <v>90</v>
      </c>
      <c r="L327">
        <v>600</v>
      </c>
      <c r="M327">
        <v>4.2453003509529177</v>
      </c>
    </row>
    <row r="328" spans="1:13" x14ac:dyDescent="0.25">
      <c r="A328" t="str">
        <f t="shared" si="4"/>
        <v>LHB,125,X,1.2,150,90,750</v>
      </c>
      <c r="B328" t="s">
        <v>58</v>
      </c>
      <c r="C328">
        <v>125</v>
      </c>
      <c r="D328" t="s">
        <v>63</v>
      </c>
      <c r="E328">
        <v>300</v>
      </c>
      <c r="F328" t="s">
        <v>60</v>
      </c>
      <c r="G328" t="s">
        <v>61</v>
      </c>
      <c r="H328">
        <v>1.2</v>
      </c>
      <c r="I328" t="s">
        <v>62</v>
      </c>
      <c r="J328">
        <v>150</v>
      </c>
      <c r="K328">
        <v>90</v>
      </c>
      <c r="L328">
        <v>750</v>
      </c>
      <c r="M328">
        <v>4.9220316623882869</v>
      </c>
    </row>
    <row r="329" spans="1:13" x14ac:dyDescent="0.25">
      <c r="A329" t="str">
        <f t="shared" si="4"/>
        <v>LHB,125,X,1.2,150,90,900</v>
      </c>
      <c r="B329" t="s">
        <v>58</v>
      </c>
      <c r="C329">
        <v>125</v>
      </c>
      <c r="D329" t="s">
        <v>63</v>
      </c>
      <c r="E329">
        <v>300</v>
      </c>
      <c r="F329" t="s">
        <v>60</v>
      </c>
      <c r="G329" t="s">
        <v>61</v>
      </c>
      <c r="H329">
        <v>1.2</v>
      </c>
      <c r="I329" t="s">
        <v>62</v>
      </c>
      <c r="J329">
        <v>150</v>
      </c>
      <c r="K329">
        <v>90</v>
      </c>
      <c r="L329">
        <v>900</v>
      </c>
      <c r="M329">
        <v>5.7359652639226208</v>
      </c>
    </row>
    <row r="330" spans="1:13" x14ac:dyDescent="0.25">
      <c r="A330" t="str">
        <f t="shared" si="4"/>
        <v>LHB,125,X,1.2,300,30,300</v>
      </c>
      <c r="B330" t="s">
        <v>58</v>
      </c>
      <c r="C330">
        <v>125</v>
      </c>
      <c r="D330" t="s">
        <v>63</v>
      </c>
      <c r="E330">
        <v>300</v>
      </c>
      <c r="F330" t="s">
        <v>60</v>
      </c>
      <c r="G330" t="s">
        <v>61</v>
      </c>
      <c r="H330">
        <v>1.2</v>
      </c>
      <c r="I330" t="s">
        <v>62</v>
      </c>
      <c r="J330">
        <v>300</v>
      </c>
      <c r="K330">
        <v>30</v>
      </c>
      <c r="L330">
        <v>300</v>
      </c>
      <c r="M330">
        <v>1.7395384708301607</v>
      </c>
    </row>
    <row r="331" spans="1:13" x14ac:dyDescent="0.25">
      <c r="A331" t="str">
        <f t="shared" si="4"/>
        <v>LHB,125,X,1.2,300,30,450</v>
      </c>
      <c r="B331" t="s">
        <v>58</v>
      </c>
      <c r="C331">
        <v>125</v>
      </c>
      <c r="D331" t="s">
        <v>63</v>
      </c>
      <c r="E331">
        <v>300</v>
      </c>
      <c r="F331" t="s">
        <v>60</v>
      </c>
      <c r="G331" t="s">
        <v>61</v>
      </c>
      <c r="H331">
        <v>1.2</v>
      </c>
      <c r="I331" t="s">
        <v>62</v>
      </c>
      <c r="J331">
        <v>300</v>
      </c>
      <c r="K331">
        <v>30</v>
      </c>
      <c r="L331">
        <v>450</v>
      </c>
      <c r="M331">
        <v>1.9651155746419509</v>
      </c>
    </row>
    <row r="332" spans="1:13" x14ac:dyDescent="0.25">
      <c r="A332" t="str">
        <f t="shared" si="4"/>
        <v>LHB,125,X,1.2,300,30,600</v>
      </c>
      <c r="B332" t="s">
        <v>58</v>
      </c>
      <c r="C332">
        <v>125</v>
      </c>
      <c r="D332" t="s">
        <v>63</v>
      </c>
      <c r="E332">
        <v>300</v>
      </c>
      <c r="F332" t="s">
        <v>60</v>
      </c>
      <c r="G332" t="s">
        <v>61</v>
      </c>
      <c r="H332">
        <v>1.2</v>
      </c>
      <c r="I332" t="s">
        <v>62</v>
      </c>
      <c r="J332">
        <v>300</v>
      </c>
      <c r="K332">
        <v>30</v>
      </c>
      <c r="L332">
        <v>600</v>
      </c>
      <c r="M332">
        <v>2.1906926784537402</v>
      </c>
    </row>
    <row r="333" spans="1:13" x14ac:dyDescent="0.25">
      <c r="A333" t="str">
        <f t="shared" si="4"/>
        <v>LHB,125,X,1.2,300,30,750</v>
      </c>
      <c r="B333" t="s">
        <v>58</v>
      </c>
      <c r="C333">
        <v>125</v>
      </c>
      <c r="D333" t="s">
        <v>63</v>
      </c>
      <c r="E333">
        <v>300</v>
      </c>
      <c r="F333" t="s">
        <v>60</v>
      </c>
      <c r="G333" t="s">
        <v>61</v>
      </c>
      <c r="H333">
        <v>1.2</v>
      </c>
      <c r="I333" t="s">
        <v>62</v>
      </c>
      <c r="J333">
        <v>300</v>
      </c>
      <c r="K333">
        <v>30</v>
      </c>
      <c r="L333">
        <v>750</v>
      </c>
      <c r="M333">
        <v>2.6906743624634557</v>
      </c>
    </row>
    <row r="334" spans="1:13" x14ac:dyDescent="0.25">
      <c r="A334" t="str">
        <f t="shared" si="4"/>
        <v>LHB,125,X,1.2,300,30,900</v>
      </c>
      <c r="B334" t="s">
        <v>58</v>
      </c>
      <c r="C334">
        <v>125</v>
      </c>
      <c r="D334" t="s">
        <v>63</v>
      </c>
      <c r="E334">
        <v>300</v>
      </c>
      <c r="F334" t="s">
        <v>60</v>
      </c>
      <c r="G334" t="s">
        <v>61</v>
      </c>
      <c r="H334">
        <v>1.2</v>
      </c>
      <c r="I334" t="s">
        <v>62</v>
      </c>
      <c r="J334">
        <v>300</v>
      </c>
      <c r="K334">
        <v>30</v>
      </c>
      <c r="L334">
        <v>900</v>
      </c>
      <c r="M334">
        <v>2.9162514662752455</v>
      </c>
    </row>
    <row r="335" spans="1:13" x14ac:dyDescent="0.25">
      <c r="A335" t="str">
        <f t="shared" si="4"/>
        <v>LHB,125,X,1.2,300,45,300</v>
      </c>
      <c r="B335" t="s">
        <v>58</v>
      </c>
      <c r="C335">
        <v>125</v>
      </c>
      <c r="D335" t="s">
        <v>63</v>
      </c>
      <c r="E335">
        <v>300</v>
      </c>
      <c r="F335" t="s">
        <v>60</v>
      </c>
      <c r="G335" t="s">
        <v>61</v>
      </c>
      <c r="H335">
        <v>1.2</v>
      </c>
      <c r="I335" t="s">
        <v>62</v>
      </c>
      <c r="J335">
        <v>300</v>
      </c>
      <c r="K335">
        <v>45</v>
      </c>
      <c r="L335">
        <v>300</v>
      </c>
      <c r="M335">
        <v>2.0779041265478453</v>
      </c>
    </row>
    <row r="336" spans="1:13" x14ac:dyDescent="0.25">
      <c r="A336" t="str">
        <f t="shared" si="4"/>
        <v>LHB,125,X,1.2,300,45,450</v>
      </c>
      <c r="B336" t="s">
        <v>58</v>
      </c>
      <c r="C336">
        <v>125</v>
      </c>
      <c r="D336" t="s">
        <v>63</v>
      </c>
      <c r="E336">
        <v>300</v>
      </c>
      <c r="F336" t="s">
        <v>60</v>
      </c>
      <c r="G336" t="s">
        <v>61</v>
      </c>
      <c r="H336">
        <v>1.2</v>
      </c>
      <c r="I336" t="s">
        <v>62</v>
      </c>
      <c r="J336">
        <v>300</v>
      </c>
      <c r="K336">
        <v>45</v>
      </c>
      <c r="L336">
        <v>450</v>
      </c>
      <c r="M336">
        <v>2.6906743624634557</v>
      </c>
    </row>
    <row r="337" spans="1:13" x14ac:dyDescent="0.25">
      <c r="A337" t="str">
        <f t="shared" si="4"/>
        <v>LHB,125,X,1.2,300,45,600</v>
      </c>
      <c r="B337" t="s">
        <v>58</v>
      </c>
      <c r="C337">
        <v>125</v>
      </c>
      <c r="D337" t="s">
        <v>63</v>
      </c>
      <c r="E337">
        <v>300</v>
      </c>
      <c r="F337" t="s">
        <v>60</v>
      </c>
      <c r="G337" t="s">
        <v>61</v>
      </c>
      <c r="H337">
        <v>1.2</v>
      </c>
      <c r="I337" t="s">
        <v>62</v>
      </c>
      <c r="J337">
        <v>300</v>
      </c>
      <c r="K337">
        <v>45</v>
      </c>
      <c r="L337">
        <v>600</v>
      </c>
      <c r="M337">
        <v>3.0290400181811403</v>
      </c>
    </row>
    <row r="338" spans="1:13" x14ac:dyDescent="0.25">
      <c r="A338" t="str">
        <f t="shared" si="4"/>
        <v>LHB,125,X,1.2,300,45,750</v>
      </c>
      <c r="B338" t="s">
        <v>58</v>
      </c>
      <c r="C338">
        <v>125</v>
      </c>
      <c r="D338" t="s">
        <v>63</v>
      </c>
      <c r="E338">
        <v>300</v>
      </c>
      <c r="F338" t="s">
        <v>60</v>
      </c>
      <c r="G338" t="s">
        <v>61</v>
      </c>
      <c r="H338">
        <v>1.2</v>
      </c>
      <c r="I338" t="s">
        <v>62</v>
      </c>
      <c r="J338">
        <v>300</v>
      </c>
      <c r="K338">
        <v>45</v>
      </c>
      <c r="L338">
        <v>750</v>
      </c>
      <c r="M338">
        <v>3.6418102540967507</v>
      </c>
    </row>
    <row r="339" spans="1:13" x14ac:dyDescent="0.25">
      <c r="A339" t="str">
        <f t="shared" si="4"/>
        <v>LHB,125,X,1.2,300,45,900</v>
      </c>
      <c r="B339" t="s">
        <v>58</v>
      </c>
      <c r="C339">
        <v>125</v>
      </c>
      <c r="D339" t="s">
        <v>63</v>
      </c>
      <c r="E339">
        <v>300</v>
      </c>
      <c r="F339" t="s">
        <v>60</v>
      </c>
      <c r="G339" t="s">
        <v>61</v>
      </c>
      <c r="H339">
        <v>1.2</v>
      </c>
      <c r="I339" t="s">
        <v>62</v>
      </c>
      <c r="J339">
        <v>300</v>
      </c>
      <c r="K339">
        <v>45</v>
      </c>
      <c r="L339">
        <v>900</v>
      </c>
      <c r="M339">
        <v>3.9801759098144349</v>
      </c>
    </row>
    <row r="340" spans="1:13" x14ac:dyDescent="0.25">
      <c r="A340" t="str">
        <f t="shared" si="4"/>
        <v>LHB,125,X,1.2,300,60,300</v>
      </c>
      <c r="B340" t="s">
        <v>58</v>
      </c>
      <c r="C340">
        <v>125</v>
      </c>
      <c r="D340" t="s">
        <v>63</v>
      </c>
      <c r="E340">
        <v>300</v>
      </c>
      <c r="F340" t="s">
        <v>60</v>
      </c>
      <c r="G340" t="s">
        <v>61</v>
      </c>
      <c r="H340">
        <v>1.2</v>
      </c>
      <c r="I340" t="s">
        <v>62</v>
      </c>
      <c r="J340">
        <v>300</v>
      </c>
      <c r="K340">
        <v>60</v>
      </c>
      <c r="L340">
        <v>300</v>
      </c>
      <c r="M340">
        <v>2.6906743624634557</v>
      </c>
    </row>
    <row r="341" spans="1:13" x14ac:dyDescent="0.25">
      <c r="A341" t="str">
        <f t="shared" si="4"/>
        <v>LHB,125,X,1.2,300,60,450</v>
      </c>
      <c r="B341" t="s">
        <v>58</v>
      </c>
      <c r="C341">
        <v>125</v>
      </c>
      <c r="D341" t="s">
        <v>63</v>
      </c>
      <c r="E341">
        <v>300</v>
      </c>
      <c r="F341" t="s">
        <v>60</v>
      </c>
      <c r="G341" t="s">
        <v>61</v>
      </c>
      <c r="H341">
        <v>1.2</v>
      </c>
      <c r="I341" t="s">
        <v>62</v>
      </c>
      <c r="J341">
        <v>300</v>
      </c>
      <c r="K341">
        <v>60</v>
      </c>
      <c r="L341">
        <v>450</v>
      </c>
      <c r="M341">
        <v>3.1418285700870356</v>
      </c>
    </row>
    <row r="342" spans="1:13" x14ac:dyDescent="0.25">
      <c r="A342" t="str">
        <f t="shared" si="4"/>
        <v>LHB,125,X,1.2,300,60,600</v>
      </c>
      <c r="B342" t="s">
        <v>58</v>
      </c>
      <c r="C342">
        <v>125</v>
      </c>
      <c r="D342" t="s">
        <v>63</v>
      </c>
      <c r="E342">
        <v>300</v>
      </c>
      <c r="F342" t="s">
        <v>60</v>
      </c>
      <c r="G342" t="s">
        <v>61</v>
      </c>
      <c r="H342">
        <v>1.2</v>
      </c>
      <c r="I342" t="s">
        <v>62</v>
      </c>
      <c r="J342">
        <v>300</v>
      </c>
      <c r="K342">
        <v>60</v>
      </c>
      <c r="L342">
        <v>600</v>
      </c>
      <c r="M342">
        <v>3.8673873579085405</v>
      </c>
    </row>
    <row r="343" spans="1:13" x14ac:dyDescent="0.25">
      <c r="A343" t="str">
        <f t="shared" si="4"/>
        <v>LHB,125,X,1.2,300,60,750</v>
      </c>
      <c r="B343" t="s">
        <v>58</v>
      </c>
      <c r="C343">
        <v>125</v>
      </c>
      <c r="D343" t="s">
        <v>63</v>
      </c>
      <c r="E343">
        <v>300</v>
      </c>
      <c r="F343" t="s">
        <v>60</v>
      </c>
      <c r="G343" t="s">
        <v>61</v>
      </c>
      <c r="H343">
        <v>1.2</v>
      </c>
      <c r="I343" t="s">
        <v>62</v>
      </c>
      <c r="J343">
        <v>300</v>
      </c>
      <c r="K343">
        <v>60</v>
      </c>
      <c r="L343">
        <v>750</v>
      </c>
      <c r="M343">
        <v>4.3185415655321204</v>
      </c>
    </row>
    <row r="344" spans="1:13" x14ac:dyDescent="0.25">
      <c r="A344" t="str">
        <f t="shared" si="4"/>
        <v>LHB,125,X,1.2,300,60,900</v>
      </c>
      <c r="B344" t="s">
        <v>58</v>
      </c>
      <c r="C344">
        <v>125</v>
      </c>
      <c r="D344" t="s">
        <v>63</v>
      </c>
      <c r="E344">
        <v>300</v>
      </c>
      <c r="F344" t="s">
        <v>60</v>
      </c>
      <c r="G344" t="s">
        <v>61</v>
      </c>
      <c r="H344">
        <v>1.2</v>
      </c>
      <c r="I344" t="s">
        <v>62</v>
      </c>
      <c r="J344">
        <v>300</v>
      </c>
      <c r="K344">
        <v>60</v>
      </c>
      <c r="L344">
        <v>900</v>
      </c>
      <c r="M344">
        <v>5.0441003533536257</v>
      </c>
    </row>
    <row r="345" spans="1:13" x14ac:dyDescent="0.25">
      <c r="A345" t="str">
        <f t="shared" si="4"/>
        <v>LHB,125,X,1.2,300,90,300</v>
      </c>
      <c r="B345" t="s">
        <v>58</v>
      </c>
      <c r="C345">
        <v>125</v>
      </c>
      <c r="D345" t="s">
        <v>63</v>
      </c>
      <c r="E345">
        <v>300</v>
      </c>
      <c r="F345" t="s">
        <v>60</v>
      </c>
      <c r="G345" t="s">
        <v>61</v>
      </c>
      <c r="H345">
        <v>1.2</v>
      </c>
      <c r="I345" t="s">
        <v>62</v>
      </c>
      <c r="J345">
        <v>300</v>
      </c>
      <c r="K345">
        <v>90</v>
      </c>
      <c r="L345">
        <v>300</v>
      </c>
      <c r="M345">
        <v>3.3674056738988254</v>
      </c>
    </row>
    <row r="346" spans="1:13" x14ac:dyDescent="0.25">
      <c r="A346" t="str">
        <f t="shared" si="4"/>
        <v>LHB,125,X,1.2,300,90,450</v>
      </c>
      <c r="B346" t="s">
        <v>58</v>
      </c>
      <c r="C346">
        <v>125</v>
      </c>
      <c r="D346" t="s">
        <v>63</v>
      </c>
      <c r="E346">
        <v>300</v>
      </c>
      <c r="F346" t="s">
        <v>60</v>
      </c>
      <c r="G346" t="s">
        <v>61</v>
      </c>
      <c r="H346">
        <v>1.2</v>
      </c>
      <c r="I346" t="s">
        <v>62</v>
      </c>
      <c r="J346">
        <v>300</v>
      </c>
      <c r="K346">
        <v>90</v>
      </c>
      <c r="L346">
        <v>450</v>
      </c>
      <c r="M346">
        <v>4.3185415655321204</v>
      </c>
    </row>
    <row r="347" spans="1:13" x14ac:dyDescent="0.25">
      <c r="A347" t="str">
        <f t="shared" si="4"/>
        <v>LHB,125,X,1.2,300,90,600</v>
      </c>
      <c r="B347" t="s">
        <v>58</v>
      </c>
      <c r="C347">
        <v>125</v>
      </c>
      <c r="D347" t="s">
        <v>63</v>
      </c>
      <c r="E347">
        <v>300</v>
      </c>
      <c r="F347" t="s">
        <v>60</v>
      </c>
      <c r="G347" t="s">
        <v>61</v>
      </c>
      <c r="H347">
        <v>1.2</v>
      </c>
      <c r="I347" t="s">
        <v>62</v>
      </c>
      <c r="J347">
        <v>300</v>
      </c>
      <c r="K347">
        <v>90</v>
      </c>
      <c r="L347">
        <v>600</v>
      </c>
      <c r="M347">
        <v>5.2696774571654164</v>
      </c>
    </row>
    <row r="348" spans="1:13" x14ac:dyDescent="0.25">
      <c r="A348" t="str">
        <f t="shared" si="4"/>
        <v>LHB,125,X,1.2,300,90,750</v>
      </c>
      <c r="B348" t="s">
        <v>58</v>
      </c>
      <c r="C348">
        <v>125</v>
      </c>
      <c r="D348" t="s">
        <v>63</v>
      </c>
      <c r="E348">
        <v>300</v>
      </c>
      <c r="F348" t="s">
        <v>60</v>
      </c>
      <c r="G348" t="s">
        <v>61</v>
      </c>
      <c r="H348">
        <v>1.2</v>
      </c>
      <c r="I348" t="s">
        <v>62</v>
      </c>
      <c r="J348">
        <v>300</v>
      </c>
      <c r="K348">
        <v>90</v>
      </c>
      <c r="L348">
        <v>750</v>
      </c>
      <c r="M348">
        <v>6.2208133487987114</v>
      </c>
    </row>
    <row r="349" spans="1:13" x14ac:dyDescent="0.25">
      <c r="A349" t="str">
        <f t="shared" si="4"/>
        <v>LHB,125,X,1.2,300,90,900</v>
      </c>
      <c r="B349" t="s">
        <v>58</v>
      </c>
      <c r="C349">
        <v>125</v>
      </c>
      <c r="D349" t="s">
        <v>63</v>
      </c>
      <c r="E349">
        <v>300</v>
      </c>
      <c r="F349" t="s">
        <v>60</v>
      </c>
      <c r="G349" t="s">
        <v>61</v>
      </c>
      <c r="H349">
        <v>1.2</v>
      </c>
      <c r="I349" t="s">
        <v>62</v>
      </c>
      <c r="J349">
        <v>300</v>
      </c>
      <c r="K349">
        <v>90</v>
      </c>
      <c r="L349">
        <v>900</v>
      </c>
      <c r="M349">
        <v>7.1719492404320064</v>
      </c>
    </row>
    <row r="350" spans="1:13" x14ac:dyDescent="0.25">
      <c r="A350" t="str">
        <f t="shared" si="4"/>
        <v>LHB,125,X,1.2,450,30,300</v>
      </c>
      <c r="B350" t="s">
        <v>58</v>
      </c>
      <c r="C350">
        <v>125</v>
      </c>
      <c r="D350" t="s">
        <v>63</v>
      </c>
      <c r="E350">
        <v>300</v>
      </c>
      <c r="F350" t="s">
        <v>60</v>
      </c>
      <c r="G350" t="s">
        <v>61</v>
      </c>
      <c r="H350">
        <v>1.2</v>
      </c>
      <c r="I350" t="s">
        <v>62</v>
      </c>
      <c r="J350">
        <v>450</v>
      </c>
      <c r="K350">
        <v>30</v>
      </c>
      <c r="L350">
        <v>300</v>
      </c>
      <c r="M350">
        <v>2.1267316029339813</v>
      </c>
    </row>
    <row r="351" spans="1:13" x14ac:dyDescent="0.25">
      <c r="A351" t="str">
        <f t="shared" si="4"/>
        <v>LHB,125,X,1.2,450,30,450</v>
      </c>
      <c r="B351" t="s">
        <v>58</v>
      </c>
      <c r="C351">
        <v>125</v>
      </c>
      <c r="D351" t="s">
        <v>63</v>
      </c>
      <c r="E351">
        <v>300</v>
      </c>
      <c r="F351" t="s">
        <v>60</v>
      </c>
      <c r="G351" t="s">
        <v>61</v>
      </c>
      <c r="H351">
        <v>1.2</v>
      </c>
      <c r="I351" t="s">
        <v>62</v>
      </c>
      <c r="J351">
        <v>450</v>
      </c>
      <c r="K351">
        <v>30</v>
      </c>
      <c r="L351">
        <v>450</v>
      </c>
      <c r="M351">
        <v>2.3523087067457711</v>
      </c>
    </row>
    <row r="352" spans="1:13" x14ac:dyDescent="0.25">
      <c r="A352" t="str">
        <f t="shared" si="4"/>
        <v>LHB,125,X,1.2,450,30,600</v>
      </c>
      <c r="B352" t="s">
        <v>58</v>
      </c>
      <c r="C352">
        <v>125</v>
      </c>
      <c r="D352" t="s">
        <v>63</v>
      </c>
      <c r="E352">
        <v>300</v>
      </c>
      <c r="F352" t="s">
        <v>60</v>
      </c>
      <c r="G352" t="s">
        <v>61</v>
      </c>
      <c r="H352">
        <v>1.2</v>
      </c>
      <c r="I352" t="s">
        <v>62</v>
      </c>
      <c r="J352">
        <v>450</v>
      </c>
      <c r="K352">
        <v>30</v>
      </c>
      <c r="L352">
        <v>600</v>
      </c>
      <c r="M352">
        <v>2.9894926808544486</v>
      </c>
    </row>
    <row r="353" spans="1:13" x14ac:dyDescent="0.25">
      <c r="A353" t="str">
        <f t="shared" si="4"/>
        <v>LHB,125,X,1.2,450,30,750</v>
      </c>
      <c r="B353" t="s">
        <v>58</v>
      </c>
      <c r="C353">
        <v>125</v>
      </c>
      <c r="D353" t="s">
        <v>63</v>
      </c>
      <c r="E353">
        <v>300</v>
      </c>
      <c r="F353" t="s">
        <v>60</v>
      </c>
      <c r="G353" t="s">
        <v>61</v>
      </c>
      <c r="H353">
        <v>1.2</v>
      </c>
      <c r="I353" t="s">
        <v>62</v>
      </c>
      <c r="J353">
        <v>450</v>
      </c>
      <c r="K353">
        <v>30</v>
      </c>
      <c r="L353">
        <v>750</v>
      </c>
      <c r="M353">
        <v>3.2150697846662384</v>
      </c>
    </row>
    <row r="354" spans="1:13" x14ac:dyDescent="0.25">
      <c r="A354" t="str">
        <f t="shared" si="4"/>
        <v>LHB,125,X,1.2,450,30,900</v>
      </c>
      <c r="B354" t="s">
        <v>58</v>
      </c>
      <c r="C354">
        <v>125</v>
      </c>
      <c r="D354" t="s">
        <v>63</v>
      </c>
      <c r="E354">
        <v>300</v>
      </c>
      <c r="F354" t="s">
        <v>60</v>
      </c>
      <c r="G354" t="s">
        <v>61</v>
      </c>
      <c r="H354">
        <v>1.2</v>
      </c>
      <c r="I354" t="s">
        <v>62</v>
      </c>
      <c r="J354">
        <v>450</v>
      </c>
      <c r="K354">
        <v>30</v>
      </c>
      <c r="L354">
        <v>900</v>
      </c>
      <c r="M354">
        <v>3.440646888478029</v>
      </c>
    </row>
    <row r="355" spans="1:13" x14ac:dyDescent="0.25">
      <c r="A355" t="str">
        <f t="shared" si="4"/>
        <v>LHB,125,X,1.2,450,45,300</v>
      </c>
      <c r="B355" t="s">
        <v>58</v>
      </c>
      <c r="C355">
        <v>125</v>
      </c>
      <c r="D355" t="s">
        <v>63</v>
      </c>
      <c r="E355">
        <v>300</v>
      </c>
      <c r="F355" t="s">
        <v>60</v>
      </c>
      <c r="G355" t="s">
        <v>61</v>
      </c>
      <c r="H355">
        <v>1.2</v>
      </c>
      <c r="I355" t="s">
        <v>62</v>
      </c>
      <c r="J355">
        <v>450</v>
      </c>
      <c r="K355">
        <v>45</v>
      </c>
      <c r="L355">
        <v>300</v>
      </c>
      <c r="M355">
        <v>2.933098404901501</v>
      </c>
    </row>
    <row r="356" spans="1:13" x14ac:dyDescent="0.25">
      <c r="A356" t="str">
        <f t="shared" si="4"/>
        <v>LHB,125,X,1.2,450,45,450</v>
      </c>
      <c r="B356" t="s">
        <v>58</v>
      </c>
      <c r="C356">
        <v>125</v>
      </c>
      <c r="D356" t="s">
        <v>63</v>
      </c>
      <c r="E356">
        <v>300</v>
      </c>
      <c r="F356" t="s">
        <v>60</v>
      </c>
      <c r="G356" t="s">
        <v>61</v>
      </c>
      <c r="H356">
        <v>1.2</v>
      </c>
      <c r="I356" t="s">
        <v>62</v>
      </c>
      <c r="J356">
        <v>450</v>
      </c>
      <c r="K356">
        <v>45</v>
      </c>
      <c r="L356">
        <v>450</v>
      </c>
      <c r="M356">
        <v>3.271464060619186</v>
      </c>
    </row>
    <row r="357" spans="1:13" x14ac:dyDescent="0.25">
      <c r="A357" t="str">
        <f t="shared" si="4"/>
        <v>LHB,125,X,1.2,450,45,600</v>
      </c>
      <c r="B357" t="s">
        <v>58</v>
      </c>
      <c r="C357">
        <v>125</v>
      </c>
      <c r="D357" t="s">
        <v>63</v>
      </c>
      <c r="E357">
        <v>300</v>
      </c>
      <c r="F357" t="s">
        <v>60</v>
      </c>
      <c r="G357" t="s">
        <v>61</v>
      </c>
      <c r="H357">
        <v>1.2</v>
      </c>
      <c r="I357" t="s">
        <v>62</v>
      </c>
      <c r="J357">
        <v>450</v>
      </c>
      <c r="K357">
        <v>45</v>
      </c>
      <c r="L357">
        <v>600</v>
      </c>
      <c r="M357">
        <v>3.6098297163368711</v>
      </c>
    </row>
    <row r="358" spans="1:13" x14ac:dyDescent="0.25">
      <c r="A358" t="str">
        <f t="shared" si="4"/>
        <v>LHB,125,X,1.2,450,45,750</v>
      </c>
      <c r="B358" t="s">
        <v>58</v>
      </c>
      <c r="C358">
        <v>125</v>
      </c>
      <c r="D358" t="s">
        <v>63</v>
      </c>
      <c r="E358">
        <v>300</v>
      </c>
      <c r="F358" t="s">
        <v>60</v>
      </c>
      <c r="G358" t="s">
        <v>61</v>
      </c>
      <c r="H358">
        <v>1.2</v>
      </c>
      <c r="I358" t="s">
        <v>62</v>
      </c>
      <c r="J358">
        <v>450</v>
      </c>
      <c r="K358">
        <v>45</v>
      </c>
      <c r="L358">
        <v>750</v>
      </c>
      <c r="M358">
        <v>4.359802242351444</v>
      </c>
    </row>
    <row r="359" spans="1:13" x14ac:dyDescent="0.25">
      <c r="A359" t="str">
        <f t="shared" si="4"/>
        <v>LHB,125,X,1.2,450,45,900</v>
      </c>
      <c r="B359" t="s">
        <v>58</v>
      </c>
      <c r="C359">
        <v>125</v>
      </c>
      <c r="D359" t="s">
        <v>63</v>
      </c>
      <c r="E359">
        <v>300</v>
      </c>
      <c r="F359" t="s">
        <v>60</v>
      </c>
      <c r="G359" t="s">
        <v>61</v>
      </c>
      <c r="H359">
        <v>1.2</v>
      </c>
      <c r="I359" t="s">
        <v>62</v>
      </c>
      <c r="J359">
        <v>450</v>
      </c>
      <c r="K359">
        <v>45</v>
      </c>
      <c r="L359">
        <v>900</v>
      </c>
      <c r="M359">
        <v>4.6981678980691299</v>
      </c>
    </row>
    <row r="360" spans="1:13" x14ac:dyDescent="0.25">
      <c r="A360" t="str">
        <f t="shared" si="4"/>
        <v>LHB,125,X,1.2,450,60,300</v>
      </c>
      <c r="B360" t="s">
        <v>58</v>
      </c>
      <c r="C360">
        <v>125</v>
      </c>
      <c r="D360" t="s">
        <v>63</v>
      </c>
      <c r="E360">
        <v>300</v>
      </c>
      <c r="F360" t="s">
        <v>60</v>
      </c>
      <c r="G360" t="s">
        <v>61</v>
      </c>
      <c r="H360">
        <v>1.2</v>
      </c>
      <c r="I360" t="s">
        <v>62</v>
      </c>
      <c r="J360">
        <v>450</v>
      </c>
      <c r="K360">
        <v>60</v>
      </c>
      <c r="L360">
        <v>300</v>
      </c>
      <c r="M360">
        <v>3.3278583365721337</v>
      </c>
    </row>
    <row r="361" spans="1:13" x14ac:dyDescent="0.25">
      <c r="A361" t="str">
        <f t="shared" si="4"/>
        <v>LHB,125,X,1.2,450,60,450</v>
      </c>
      <c r="B361" t="s">
        <v>58</v>
      </c>
      <c r="C361">
        <v>125</v>
      </c>
      <c r="D361" t="s">
        <v>63</v>
      </c>
      <c r="E361">
        <v>300</v>
      </c>
      <c r="F361" t="s">
        <v>60</v>
      </c>
      <c r="G361" t="s">
        <v>61</v>
      </c>
      <c r="H361">
        <v>1.2</v>
      </c>
      <c r="I361" t="s">
        <v>62</v>
      </c>
      <c r="J361">
        <v>450</v>
      </c>
      <c r="K361">
        <v>60</v>
      </c>
      <c r="L361">
        <v>450</v>
      </c>
      <c r="M361">
        <v>4.1906194144926019</v>
      </c>
    </row>
    <row r="362" spans="1:13" x14ac:dyDescent="0.25">
      <c r="A362" t="str">
        <f t="shared" si="4"/>
        <v>LHB,125,X,1.2,450,60,600</v>
      </c>
      <c r="B362" t="s">
        <v>58</v>
      </c>
      <c r="C362">
        <v>125</v>
      </c>
      <c r="D362" t="s">
        <v>63</v>
      </c>
      <c r="E362">
        <v>300</v>
      </c>
      <c r="F362" t="s">
        <v>60</v>
      </c>
      <c r="G362" t="s">
        <v>61</v>
      </c>
      <c r="H362">
        <v>1.2</v>
      </c>
      <c r="I362" t="s">
        <v>62</v>
      </c>
      <c r="J362">
        <v>450</v>
      </c>
      <c r="K362">
        <v>60</v>
      </c>
      <c r="L362">
        <v>600</v>
      </c>
      <c r="M362">
        <v>4.6417736221161814</v>
      </c>
    </row>
    <row r="363" spans="1:13" x14ac:dyDescent="0.25">
      <c r="A363" t="str">
        <f t="shared" si="4"/>
        <v>LHB,125,X,1.2,450,60,750</v>
      </c>
      <c r="B363" t="s">
        <v>58</v>
      </c>
      <c r="C363">
        <v>125</v>
      </c>
      <c r="D363" t="s">
        <v>63</v>
      </c>
      <c r="E363">
        <v>300</v>
      </c>
      <c r="F363" t="s">
        <v>60</v>
      </c>
      <c r="G363" t="s">
        <v>61</v>
      </c>
      <c r="H363">
        <v>1.2</v>
      </c>
      <c r="I363" t="s">
        <v>62</v>
      </c>
      <c r="J363">
        <v>450</v>
      </c>
      <c r="K363">
        <v>60</v>
      </c>
      <c r="L363">
        <v>750</v>
      </c>
      <c r="M363">
        <v>5.5045347000366487</v>
      </c>
    </row>
    <row r="364" spans="1:13" x14ac:dyDescent="0.25">
      <c r="A364" t="str">
        <f t="shared" si="4"/>
        <v>LHB,125,X,1.2,450,60,900</v>
      </c>
      <c r="B364" t="s">
        <v>58</v>
      </c>
      <c r="C364">
        <v>125</v>
      </c>
      <c r="D364" t="s">
        <v>63</v>
      </c>
      <c r="E364">
        <v>300</v>
      </c>
      <c r="F364" t="s">
        <v>60</v>
      </c>
      <c r="G364" t="s">
        <v>61</v>
      </c>
      <c r="H364">
        <v>1.2</v>
      </c>
      <c r="I364" t="s">
        <v>62</v>
      </c>
      <c r="J364">
        <v>450</v>
      </c>
      <c r="K364">
        <v>60</v>
      </c>
      <c r="L364">
        <v>900</v>
      </c>
      <c r="M364">
        <v>5.95568890766023</v>
      </c>
    </row>
    <row r="365" spans="1:13" x14ac:dyDescent="0.25">
      <c r="A365" t="str">
        <f t="shared" si="4"/>
        <v>LHB,125,X,1.2,450,90,300</v>
      </c>
      <c r="B365" t="s">
        <v>58</v>
      </c>
      <c r="C365">
        <v>125</v>
      </c>
      <c r="D365" t="s">
        <v>63</v>
      </c>
      <c r="E365">
        <v>300</v>
      </c>
      <c r="F365" t="s">
        <v>60</v>
      </c>
      <c r="G365" t="s">
        <v>61</v>
      </c>
      <c r="H365">
        <v>1.2</v>
      </c>
      <c r="I365" t="s">
        <v>62</v>
      </c>
      <c r="J365">
        <v>450</v>
      </c>
      <c r="K365">
        <v>90</v>
      </c>
      <c r="L365">
        <v>300</v>
      </c>
      <c r="M365">
        <v>4.5289850702102861</v>
      </c>
    </row>
    <row r="366" spans="1:13" x14ac:dyDescent="0.25">
      <c r="A366" t="str">
        <f t="shared" si="4"/>
        <v>LHB,125,X,1.2,450,90,450</v>
      </c>
      <c r="B366" t="s">
        <v>58</v>
      </c>
      <c r="C366">
        <v>125</v>
      </c>
      <c r="D366" t="s">
        <v>63</v>
      </c>
      <c r="E366">
        <v>300</v>
      </c>
      <c r="F366" t="s">
        <v>60</v>
      </c>
      <c r="G366" t="s">
        <v>61</v>
      </c>
      <c r="H366">
        <v>1.2</v>
      </c>
      <c r="I366" t="s">
        <v>62</v>
      </c>
      <c r="J366">
        <v>450</v>
      </c>
      <c r="K366">
        <v>90</v>
      </c>
      <c r="L366">
        <v>450</v>
      </c>
      <c r="M366">
        <v>5.617323251942544</v>
      </c>
    </row>
    <row r="367" spans="1:13" x14ac:dyDescent="0.25">
      <c r="A367" t="str">
        <f t="shared" si="4"/>
        <v>LHB,125,X,1.2,450,90,600</v>
      </c>
      <c r="B367" t="s">
        <v>58</v>
      </c>
      <c r="C367">
        <v>125</v>
      </c>
      <c r="D367" t="s">
        <v>63</v>
      </c>
      <c r="E367">
        <v>300</v>
      </c>
      <c r="F367" t="s">
        <v>60</v>
      </c>
      <c r="G367" t="s">
        <v>61</v>
      </c>
      <c r="H367">
        <v>1.2</v>
      </c>
      <c r="I367" t="s">
        <v>62</v>
      </c>
      <c r="J367">
        <v>450</v>
      </c>
      <c r="K367">
        <v>90</v>
      </c>
      <c r="L367">
        <v>600</v>
      </c>
      <c r="M367">
        <v>6.2940545633779132</v>
      </c>
    </row>
    <row r="368" spans="1:13" x14ac:dyDescent="0.25">
      <c r="A368" t="str">
        <f t="shared" si="4"/>
        <v>LHB,125,X,1.2,450,90,750</v>
      </c>
      <c r="B368" t="s">
        <v>58</v>
      </c>
      <c r="C368">
        <v>125</v>
      </c>
      <c r="D368" t="s">
        <v>63</v>
      </c>
      <c r="E368">
        <v>300</v>
      </c>
      <c r="F368" t="s">
        <v>60</v>
      </c>
      <c r="G368" t="s">
        <v>61</v>
      </c>
      <c r="H368">
        <v>1.2</v>
      </c>
      <c r="I368" t="s">
        <v>62</v>
      </c>
      <c r="J368">
        <v>450</v>
      </c>
      <c r="K368">
        <v>90</v>
      </c>
      <c r="L368">
        <v>750</v>
      </c>
      <c r="M368">
        <v>7.3823927451101721</v>
      </c>
    </row>
    <row r="369" spans="1:13" x14ac:dyDescent="0.25">
      <c r="A369" t="str">
        <f t="shared" si="4"/>
        <v>LHB,125,X,1.2,450,90,900</v>
      </c>
      <c r="B369" t="s">
        <v>58</v>
      </c>
      <c r="C369">
        <v>125</v>
      </c>
      <c r="D369" t="s">
        <v>63</v>
      </c>
      <c r="E369">
        <v>300</v>
      </c>
      <c r="F369" t="s">
        <v>60</v>
      </c>
      <c r="G369" t="s">
        <v>61</v>
      </c>
      <c r="H369">
        <v>1.2</v>
      </c>
      <c r="I369" t="s">
        <v>62</v>
      </c>
      <c r="J369">
        <v>450</v>
      </c>
      <c r="K369">
        <v>90</v>
      </c>
      <c r="L369">
        <v>900</v>
      </c>
      <c r="M369">
        <v>8.47073092684243</v>
      </c>
    </row>
    <row r="370" spans="1:13" x14ac:dyDescent="0.25">
      <c r="A370" t="str">
        <f t="shared" si="4"/>
        <v>LHB,125,X,1.2,600,30,300</v>
      </c>
      <c r="B370" t="s">
        <v>58</v>
      </c>
      <c r="C370">
        <v>125</v>
      </c>
      <c r="D370" t="s">
        <v>63</v>
      </c>
      <c r="E370">
        <v>300</v>
      </c>
      <c r="F370" t="s">
        <v>60</v>
      </c>
      <c r="G370" t="s">
        <v>61</v>
      </c>
      <c r="H370">
        <v>1.2</v>
      </c>
      <c r="I370" t="s">
        <v>62</v>
      </c>
      <c r="J370">
        <v>600</v>
      </c>
      <c r="K370">
        <v>30</v>
      </c>
      <c r="L370">
        <v>300</v>
      </c>
      <c r="M370">
        <v>2.5139247350378016</v>
      </c>
    </row>
    <row r="371" spans="1:13" x14ac:dyDescent="0.25">
      <c r="A371" t="str">
        <f t="shared" si="4"/>
        <v>LHB,125,X,1.2,600,30,450</v>
      </c>
      <c r="B371" t="s">
        <v>58</v>
      </c>
      <c r="C371">
        <v>125</v>
      </c>
      <c r="D371" t="s">
        <v>63</v>
      </c>
      <c r="E371">
        <v>300</v>
      </c>
      <c r="F371" t="s">
        <v>60</v>
      </c>
      <c r="G371" t="s">
        <v>61</v>
      </c>
      <c r="H371">
        <v>1.2</v>
      </c>
      <c r="I371" t="s">
        <v>62</v>
      </c>
      <c r="J371">
        <v>600</v>
      </c>
      <c r="K371">
        <v>30</v>
      </c>
      <c r="L371">
        <v>450</v>
      </c>
      <c r="M371">
        <v>2.7395018388495909</v>
      </c>
    </row>
    <row r="372" spans="1:13" x14ac:dyDescent="0.25">
      <c r="A372" t="str">
        <f t="shared" si="4"/>
        <v>LHB,125,X,1.2,600,30,600</v>
      </c>
      <c r="B372" t="s">
        <v>58</v>
      </c>
      <c r="C372">
        <v>125</v>
      </c>
      <c r="D372" t="s">
        <v>63</v>
      </c>
      <c r="E372">
        <v>300</v>
      </c>
      <c r="F372" t="s">
        <v>60</v>
      </c>
      <c r="G372" t="s">
        <v>61</v>
      </c>
      <c r="H372">
        <v>1.2</v>
      </c>
      <c r="I372" t="s">
        <v>62</v>
      </c>
      <c r="J372">
        <v>600</v>
      </c>
      <c r="K372">
        <v>30</v>
      </c>
      <c r="L372">
        <v>600</v>
      </c>
      <c r="M372">
        <v>3.5138881030572318</v>
      </c>
    </row>
    <row r="373" spans="1:13" x14ac:dyDescent="0.25">
      <c r="A373" t="str">
        <f t="shared" si="4"/>
        <v>LHB,125,X,1.2,600,30,750</v>
      </c>
      <c r="B373" t="s">
        <v>58</v>
      </c>
      <c r="C373">
        <v>125</v>
      </c>
      <c r="D373" t="s">
        <v>63</v>
      </c>
      <c r="E373">
        <v>300</v>
      </c>
      <c r="F373" t="s">
        <v>60</v>
      </c>
      <c r="G373" t="s">
        <v>61</v>
      </c>
      <c r="H373">
        <v>1.2</v>
      </c>
      <c r="I373" t="s">
        <v>62</v>
      </c>
      <c r="J373">
        <v>600</v>
      </c>
      <c r="K373">
        <v>30</v>
      </c>
      <c r="L373">
        <v>750</v>
      </c>
      <c r="M373">
        <v>3.739465206869022</v>
      </c>
    </row>
    <row r="374" spans="1:13" x14ac:dyDescent="0.25">
      <c r="A374" t="str">
        <f t="shared" si="4"/>
        <v>LHB,125,X,1.2,600,30,900</v>
      </c>
      <c r="B374" t="s">
        <v>58</v>
      </c>
      <c r="C374">
        <v>125</v>
      </c>
      <c r="D374" t="s">
        <v>63</v>
      </c>
      <c r="E374">
        <v>300</v>
      </c>
      <c r="F374" t="s">
        <v>60</v>
      </c>
      <c r="G374" t="s">
        <v>61</v>
      </c>
      <c r="H374">
        <v>1.2</v>
      </c>
      <c r="I374" t="s">
        <v>62</v>
      </c>
      <c r="J374">
        <v>600</v>
      </c>
      <c r="K374">
        <v>30</v>
      </c>
      <c r="L374">
        <v>900</v>
      </c>
      <c r="M374">
        <v>3.9650423106808117</v>
      </c>
    </row>
    <row r="375" spans="1:13" x14ac:dyDescent="0.25">
      <c r="A375" t="str">
        <f t="shared" si="4"/>
        <v>LHB,125,X,1.2,600,45,300</v>
      </c>
      <c r="B375" t="s">
        <v>58</v>
      </c>
      <c r="C375">
        <v>125</v>
      </c>
      <c r="D375" t="s">
        <v>63</v>
      </c>
      <c r="E375">
        <v>300</v>
      </c>
      <c r="F375" t="s">
        <v>60</v>
      </c>
      <c r="G375" t="s">
        <v>61</v>
      </c>
      <c r="H375">
        <v>1.2</v>
      </c>
      <c r="I375" t="s">
        <v>62</v>
      </c>
      <c r="J375">
        <v>600</v>
      </c>
      <c r="K375">
        <v>45</v>
      </c>
      <c r="L375">
        <v>300</v>
      </c>
      <c r="M375">
        <v>3.5138881030572318</v>
      </c>
    </row>
    <row r="376" spans="1:13" x14ac:dyDescent="0.25">
      <c r="A376" t="str">
        <f t="shared" si="4"/>
        <v>LHB,125,X,1.2,600,45,450</v>
      </c>
      <c r="B376" t="s">
        <v>58</v>
      </c>
      <c r="C376">
        <v>125</v>
      </c>
      <c r="D376" t="s">
        <v>63</v>
      </c>
      <c r="E376">
        <v>300</v>
      </c>
      <c r="F376" t="s">
        <v>60</v>
      </c>
      <c r="G376" t="s">
        <v>61</v>
      </c>
      <c r="H376">
        <v>1.2</v>
      </c>
      <c r="I376" t="s">
        <v>62</v>
      </c>
      <c r="J376">
        <v>600</v>
      </c>
      <c r="K376">
        <v>45</v>
      </c>
      <c r="L376">
        <v>450</v>
      </c>
      <c r="M376">
        <v>3.8522537587749159</v>
      </c>
    </row>
    <row r="377" spans="1:13" x14ac:dyDescent="0.25">
      <c r="A377" t="str">
        <f t="shared" si="4"/>
        <v>LHB,125,X,1.2,600,45,600</v>
      </c>
      <c r="B377" t="s">
        <v>58</v>
      </c>
      <c r="C377">
        <v>125</v>
      </c>
      <c r="D377" t="s">
        <v>63</v>
      </c>
      <c r="E377">
        <v>300</v>
      </c>
      <c r="F377" t="s">
        <v>60</v>
      </c>
      <c r="G377" t="s">
        <v>61</v>
      </c>
      <c r="H377">
        <v>1.2</v>
      </c>
      <c r="I377" t="s">
        <v>62</v>
      </c>
      <c r="J377">
        <v>600</v>
      </c>
      <c r="K377">
        <v>45</v>
      </c>
      <c r="L377">
        <v>600</v>
      </c>
      <c r="M377">
        <v>4.7394285748884517</v>
      </c>
    </row>
    <row r="378" spans="1:13" x14ac:dyDescent="0.25">
      <c r="A378" t="str">
        <f t="shared" si="4"/>
        <v>LHB,125,X,1.2,600,45,750</v>
      </c>
      <c r="B378" t="s">
        <v>58</v>
      </c>
      <c r="C378">
        <v>125</v>
      </c>
      <c r="D378" t="s">
        <v>63</v>
      </c>
      <c r="E378">
        <v>300</v>
      </c>
      <c r="F378" t="s">
        <v>60</v>
      </c>
      <c r="G378" t="s">
        <v>61</v>
      </c>
      <c r="H378">
        <v>1.2</v>
      </c>
      <c r="I378" t="s">
        <v>62</v>
      </c>
      <c r="J378">
        <v>600</v>
      </c>
      <c r="K378">
        <v>45</v>
      </c>
      <c r="L378">
        <v>750</v>
      </c>
      <c r="M378">
        <v>5.0777942306061377</v>
      </c>
    </row>
    <row r="379" spans="1:13" x14ac:dyDescent="0.25">
      <c r="A379" t="str">
        <f t="shared" si="4"/>
        <v>LHB,125,X,1.2,600,45,900</v>
      </c>
      <c r="B379" t="s">
        <v>58</v>
      </c>
      <c r="C379">
        <v>125</v>
      </c>
      <c r="D379" t="s">
        <v>63</v>
      </c>
      <c r="E379">
        <v>300</v>
      </c>
      <c r="F379" t="s">
        <v>60</v>
      </c>
      <c r="G379" t="s">
        <v>61</v>
      </c>
      <c r="H379">
        <v>1.2</v>
      </c>
      <c r="I379" t="s">
        <v>62</v>
      </c>
      <c r="J379">
        <v>600</v>
      </c>
      <c r="K379">
        <v>45</v>
      </c>
      <c r="L379">
        <v>900</v>
      </c>
      <c r="M379">
        <v>5.4161598863238218</v>
      </c>
    </row>
    <row r="380" spans="1:13" x14ac:dyDescent="0.25">
      <c r="A380" t="str">
        <f t="shared" si="4"/>
        <v>LHB,125,X,1.2,600,60,300</v>
      </c>
      <c r="B380" t="s">
        <v>58</v>
      </c>
      <c r="C380">
        <v>125</v>
      </c>
      <c r="D380" t="s">
        <v>63</v>
      </c>
      <c r="E380">
        <v>300</v>
      </c>
      <c r="F380" t="s">
        <v>60</v>
      </c>
      <c r="G380" t="s">
        <v>61</v>
      </c>
      <c r="H380">
        <v>1.2</v>
      </c>
      <c r="I380" t="s">
        <v>62</v>
      </c>
      <c r="J380">
        <v>600</v>
      </c>
      <c r="K380">
        <v>60</v>
      </c>
      <c r="L380">
        <v>300</v>
      </c>
      <c r="M380">
        <v>3.9650423106808113</v>
      </c>
    </row>
    <row r="381" spans="1:13" x14ac:dyDescent="0.25">
      <c r="A381" t="str">
        <f t="shared" si="4"/>
        <v>LHB,125,X,1.2,600,60,450</v>
      </c>
      <c r="B381" t="s">
        <v>58</v>
      </c>
      <c r="C381">
        <v>125</v>
      </c>
      <c r="D381" t="s">
        <v>63</v>
      </c>
      <c r="E381">
        <v>300</v>
      </c>
      <c r="F381" t="s">
        <v>60</v>
      </c>
      <c r="G381" t="s">
        <v>61</v>
      </c>
      <c r="H381">
        <v>1.2</v>
      </c>
      <c r="I381" t="s">
        <v>62</v>
      </c>
      <c r="J381">
        <v>600</v>
      </c>
      <c r="K381">
        <v>60</v>
      </c>
      <c r="L381">
        <v>450</v>
      </c>
      <c r="M381">
        <v>4.9650056787002423</v>
      </c>
    </row>
    <row r="382" spans="1:13" x14ac:dyDescent="0.25">
      <c r="A382" t="str">
        <f t="shared" si="4"/>
        <v>LHB,125,X,1.2,600,60,600</v>
      </c>
      <c r="B382" t="s">
        <v>58</v>
      </c>
      <c r="C382">
        <v>125</v>
      </c>
      <c r="D382" t="s">
        <v>63</v>
      </c>
      <c r="E382">
        <v>300</v>
      </c>
      <c r="F382" t="s">
        <v>60</v>
      </c>
      <c r="G382" t="s">
        <v>61</v>
      </c>
      <c r="H382">
        <v>1.2</v>
      </c>
      <c r="I382" t="s">
        <v>62</v>
      </c>
      <c r="J382">
        <v>600</v>
      </c>
      <c r="K382">
        <v>60</v>
      </c>
      <c r="L382">
        <v>600</v>
      </c>
      <c r="M382">
        <v>5.4161598863238218</v>
      </c>
    </row>
    <row r="383" spans="1:13" x14ac:dyDescent="0.25">
      <c r="A383" t="str">
        <f t="shared" si="4"/>
        <v>LHB,125,X,1.2,600,60,750</v>
      </c>
      <c r="B383" t="s">
        <v>58</v>
      </c>
      <c r="C383">
        <v>125</v>
      </c>
      <c r="D383" t="s">
        <v>63</v>
      </c>
      <c r="E383">
        <v>300</v>
      </c>
      <c r="F383" t="s">
        <v>60</v>
      </c>
      <c r="G383" t="s">
        <v>61</v>
      </c>
      <c r="H383">
        <v>1.2</v>
      </c>
      <c r="I383" t="s">
        <v>62</v>
      </c>
      <c r="J383">
        <v>600</v>
      </c>
      <c r="K383">
        <v>60</v>
      </c>
      <c r="L383">
        <v>750</v>
      </c>
      <c r="M383">
        <v>6.4161232543432529</v>
      </c>
    </row>
    <row r="384" spans="1:13" x14ac:dyDescent="0.25">
      <c r="A384" t="str">
        <f t="shared" si="4"/>
        <v>LHB,125,X,1.2,600,60,900</v>
      </c>
      <c r="B384" t="s">
        <v>58</v>
      </c>
      <c r="C384">
        <v>125</v>
      </c>
      <c r="D384" t="s">
        <v>63</v>
      </c>
      <c r="E384">
        <v>300</v>
      </c>
      <c r="F384" t="s">
        <v>60</v>
      </c>
      <c r="G384" t="s">
        <v>61</v>
      </c>
      <c r="H384">
        <v>1.2</v>
      </c>
      <c r="I384" t="s">
        <v>62</v>
      </c>
      <c r="J384">
        <v>600</v>
      </c>
      <c r="K384">
        <v>60</v>
      </c>
      <c r="L384">
        <v>900</v>
      </c>
      <c r="M384">
        <v>6.8672774619668324</v>
      </c>
    </row>
    <row r="385" spans="1:13" x14ac:dyDescent="0.25">
      <c r="A385" t="str">
        <f t="shared" si="4"/>
        <v>LHB,125,X,1.2,600,90,300</v>
      </c>
      <c r="B385" t="s">
        <v>58</v>
      </c>
      <c r="C385">
        <v>125</v>
      </c>
      <c r="D385" t="s">
        <v>63</v>
      </c>
      <c r="E385">
        <v>300</v>
      </c>
      <c r="F385" t="s">
        <v>60</v>
      </c>
      <c r="G385" t="s">
        <v>61</v>
      </c>
      <c r="H385">
        <v>1.2</v>
      </c>
      <c r="I385" t="s">
        <v>62</v>
      </c>
      <c r="J385">
        <v>600</v>
      </c>
      <c r="K385">
        <v>90</v>
      </c>
      <c r="L385">
        <v>300</v>
      </c>
      <c r="M385">
        <v>5.4161598863238218</v>
      </c>
    </row>
    <row r="386" spans="1:13" x14ac:dyDescent="0.25">
      <c r="A386" t="str">
        <f t="shared" si="4"/>
        <v>LHB,125,X,1.2,600,90,450</v>
      </c>
      <c r="B386" t="s">
        <v>58</v>
      </c>
      <c r="C386">
        <v>125</v>
      </c>
      <c r="D386" t="s">
        <v>63</v>
      </c>
      <c r="E386">
        <v>300</v>
      </c>
      <c r="F386" t="s">
        <v>60</v>
      </c>
      <c r="G386" t="s">
        <v>61</v>
      </c>
      <c r="H386">
        <v>1.2</v>
      </c>
      <c r="I386" t="s">
        <v>62</v>
      </c>
      <c r="J386">
        <v>600</v>
      </c>
      <c r="K386">
        <v>90</v>
      </c>
      <c r="L386">
        <v>450</v>
      </c>
      <c r="M386">
        <v>6.6417003581550427</v>
      </c>
    </row>
    <row r="387" spans="1:13" x14ac:dyDescent="0.25">
      <c r="A387" t="str">
        <f t="shared" si="4"/>
        <v>LHB,125,X,1.2,600,90,600</v>
      </c>
      <c r="B387" t="s">
        <v>58</v>
      </c>
      <c r="C387">
        <v>125</v>
      </c>
      <c r="D387" t="s">
        <v>63</v>
      </c>
      <c r="E387">
        <v>300</v>
      </c>
      <c r="F387" t="s">
        <v>60</v>
      </c>
      <c r="G387" t="s">
        <v>61</v>
      </c>
      <c r="H387">
        <v>1.2</v>
      </c>
      <c r="I387" t="s">
        <v>62</v>
      </c>
      <c r="J387">
        <v>600</v>
      </c>
      <c r="K387">
        <v>90</v>
      </c>
      <c r="L387">
        <v>600</v>
      </c>
      <c r="M387">
        <v>7.8672408299862635</v>
      </c>
    </row>
    <row r="388" spans="1:13" x14ac:dyDescent="0.25">
      <c r="A388" t="str">
        <f t="shared" si="4"/>
        <v>LHB,125,X,1.2,600,90,750</v>
      </c>
      <c r="B388" t="s">
        <v>58</v>
      </c>
      <c r="C388">
        <v>125</v>
      </c>
      <c r="D388" t="s">
        <v>63</v>
      </c>
      <c r="E388">
        <v>300</v>
      </c>
      <c r="F388" t="s">
        <v>60</v>
      </c>
      <c r="G388" t="s">
        <v>61</v>
      </c>
      <c r="H388">
        <v>1.2</v>
      </c>
      <c r="I388" t="s">
        <v>62</v>
      </c>
      <c r="J388">
        <v>600</v>
      </c>
      <c r="K388">
        <v>90</v>
      </c>
      <c r="L388">
        <v>750</v>
      </c>
      <c r="M388">
        <v>9.0927813018174852</v>
      </c>
    </row>
    <row r="389" spans="1:13" x14ac:dyDescent="0.25">
      <c r="A389" t="str">
        <f t="shared" si="4"/>
        <v>LHB,125,X,1.2,600,90,900</v>
      </c>
      <c r="B389" t="s">
        <v>58</v>
      </c>
      <c r="C389">
        <v>125</v>
      </c>
      <c r="D389" t="s">
        <v>63</v>
      </c>
      <c r="E389">
        <v>300</v>
      </c>
      <c r="F389" t="s">
        <v>60</v>
      </c>
      <c r="G389" t="s">
        <v>61</v>
      </c>
      <c r="H389">
        <v>1.2</v>
      </c>
      <c r="I389" t="s">
        <v>62</v>
      </c>
      <c r="J389">
        <v>600</v>
      </c>
      <c r="K389">
        <v>90</v>
      </c>
      <c r="L389">
        <v>900</v>
      </c>
      <c r="M389">
        <v>9.7695126132528536</v>
      </c>
    </row>
    <row r="390" spans="1:13" x14ac:dyDescent="0.25">
      <c r="A390" t="str">
        <f t="shared" si="4"/>
        <v>LHB,125,X,1.2,750,30,300</v>
      </c>
      <c r="B390" t="s">
        <v>58</v>
      </c>
      <c r="C390">
        <v>125</v>
      </c>
      <c r="D390" t="s">
        <v>63</v>
      </c>
      <c r="E390">
        <v>300</v>
      </c>
      <c r="F390" t="s">
        <v>60</v>
      </c>
      <c r="G390" t="s">
        <v>61</v>
      </c>
      <c r="H390">
        <v>1.2</v>
      </c>
      <c r="I390" t="s">
        <v>62</v>
      </c>
      <c r="J390">
        <v>750</v>
      </c>
      <c r="K390">
        <v>30</v>
      </c>
      <c r="L390">
        <v>300</v>
      </c>
      <c r="M390">
        <v>3.122503752891622</v>
      </c>
    </row>
    <row r="391" spans="1:13" x14ac:dyDescent="0.25">
      <c r="A391" t="str">
        <f t="shared" ref="A391:A454" si="5">CONCATENATE(B391,",",C391,",",D391,",",H391,",",J391,",",K391,",",L391)</f>
        <v>LHB,125,X,1.2,750,30,450</v>
      </c>
      <c r="B391" t="s">
        <v>58</v>
      </c>
      <c r="C391">
        <v>125</v>
      </c>
      <c r="D391" t="s">
        <v>63</v>
      </c>
      <c r="E391">
        <v>300</v>
      </c>
      <c r="F391" t="s">
        <v>60</v>
      </c>
      <c r="G391" t="s">
        <v>61</v>
      </c>
      <c r="H391">
        <v>1.2</v>
      </c>
      <c r="I391" t="s">
        <v>62</v>
      </c>
      <c r="J391">
        <v>750</v>
      </c>
      <c r="K391">
        <v>30</v>
      </c>
      <c r="L391">
        <v>450</v>
      </c>
      <c r="M391">
        <v>4.144785250073225</v>
      </c>
    </row>
    <row r="392" spans="1:13" x14ac:dyDescent="0.25">
      <c r="A392" t="str">
        <f t="shared" si="5"/>
        <v>LHB,125,X,1.2,750,30,600</v>
      </c>
      <c r="B392" t="s">
        <v>58</v>
      </c>
      <c r="C392">
        <v>125</v>
      </c>
      <c r="D392" t="s">
        <v>63</v>
      </c>
      <c r="E392">
        <v>300</v>
      </c>
      <c r="F392" t="s">
        <v>60</v>
      </c>
      <c r="G392" t="s">
        <v>61</v>
      </c>
      <c r="H392">
        <v>1.2</v>
      </c>
      <c r="I392" t="s">
        <v>62</v>
      </c>
      <c r="J392">
        <v>750</v>
      </c>
      <c r="K392">
        <v>30</v>
      </c>
      <c r="L392">
        <v>600</v>
      </c>
      <c r="M392">
        <v>4.3703623538850156</v>
      </c>
    </row>
    <row r="393" spans="1:13" x14ac:dyDescent="0.25">
      <c r="A393" t="str">
        <f t="shared" si="5"/>
        <v>LHB,125,X,1.2,750,30,750</v>
      </c>
      <c r="B393" t="s">
        <v>58</v>
      </c>
      <c r="C393">
        <v>125</v>
      </c>
      <c r="D393" t="s">
        <v>63</v>
      </c>
      <c r="E393">
        <v>300</v>
      </c>
      <c r="F393" t="s">
        <v>60</v>
      </c>
      <c r="G393" t="s">
        <v>61</v>
      </c>
      <c r="H393">
        <v>1.2</v>
      </c>
      <c r="I393" t="s">
        <v>62</v>
      </c>
      <c r="J393">
        <v>750</v>
      </c>
      <c r="K393">
        <v>30</v>
      </c>
      <c r="L393">
        <v>750</v>
      </c>
      <c r="M393">
        <v>4.5959394576968062</v>
      </c>
    </row>
    <row r="394" spans="1:13" x14ac:dyDescent="0.25">
      <c r="A394" t="str">
        <f t="shared" si="5"/>
        <v>LHB,125,X,1.2,750,30,900</v>
      </c>
      <c r="B394" t="s">
        <v>58</v>
      </c>
      <c r="C394">
        <v>125</v>
      </c>
      <c r="D394" t="s">
        <v>63</v>
      </c>
      <c r="E394">
        <v>300</v>
      </c>
      <c r="F394" t="s">
        <v>60</v>
      </c>
      <c r="G394" t="s">
        <v>61</v>
      </c>
      <c r="H394">
        <v>1.2</v>
      </c>
      <c r="I394" t="s">
        <v>62</v>
      </c>
      <c r="J394">
        <v>750</v>
      </c>
      <c r="K394">
        <v>30</v>
      </c>
      <c r="L394">
        <v>900</v>
      </c>
      <c r="M394">
        <v>4.8215165615085951</v>
      </c>
    </row>
    <row r="395" spans="1:13" x14ac:dyDescent="0.25">
      <c r="A395" t="str">
        <f t="shared" si="5"/>
        <v>LHB,125,X,1.2,750,45,300</v>
      </c>
      <c r="B395" t="s">
        <v>58</v>
      </c>
      <c r="C395">
        <v>125</v>
      </c>
      <c r="D395" t="s">
        <v>63</v>
      </c>
      <c r="E395">
        <v>300</v>
      </c>
      <c r="F395" t="s">
        <v>60</v>
      </c>
      <c r="G395" t="s">
        <v>61</v>
      </c>
      <c r="H395">
        <v>1.2</v>
      </c>
      <c r="I395" t="s">
        <v>62</v>
      </c>
      <c r="J395">
        <v>750</v>
      </c>
      <c r="K395">
        <v>45</v>
      </c>
      <c r="L395">
        <v>300</v>
      </c>
      <c r="M395">
        <v>4.4267566298379624</v>
      </c>
    </row>
    <row r="396" spans="1:13" x14ac:dyDescent="0.25">
      <c r="A396" t="str">
        <f t="shared" si="5"/>
        <v>LHB,125,X,1.2,750,45,450</v>
      </c>
      <c r="B396" t="s">
        <v>58</v>
      </c>
      <c r="C396">
        <v>125</v>
      </c>
      <c r="D396" t="s">
        <v>63</v>
      </c>
      <c r="E396">
        <v>300</v>
      </c>
      <c r="F396" t="s">
        <v>60</v>
      </c>
      <c r="G396" t="s">
        <v>61</v>
      </c>
      <c r="H396">
        <v>1.2</v>
      </c>
      <c r="I396" t="s">
        <v>62</v>
      </c>
      <c r="J396">
        <v>750</v>
      </c>
      <c r="K396">
        <v>45</v>
      </c>
      <c r="L396">
        <v>450</v>
      </c>
      <c r="M396">
        <v>4.7651222855556474</v>
      </c>
    </row>
    <row r="397" spans="1:13" x14ac:dyDescent="0.25">
      <c r="A397" t="str">
        <f t="shared" si="5"/>
        <v>LHB,125,X,1.2,750,45,600</v>
      </c>
      <c r="B397" t="s">
        <v>58</v>
      </c>
      <c r="C397">
        <v>125</v>
      </c>
      <c r="D397" t="s">
        <v>63</v>
      </c>
      <c r="E397">
        <v>300</v>
      </c>
      <c r="F397" t="s">
        <v>60</v>
      </c>
      <c r="G397" t="s">
        <v>61</v>
      </c>
      <c r="H397">
        <v>1.2</v>
      </c>
      <c r="I397" t="s">
        <v>62</v>
      </c>
      <c r="J397">
        <v>750</v>
      </c>
      <c r="K397">
        <v>45</v>
      </c>
      <c r="L397">
        <v>600</v>
      </c>
      <c r="M397">
        <v>5.9001923346431457</v>
      </c>
    </row>
    <row r="398" spans="1:13" x14ac:dyDescent="0.25">
      <c r="A398" t="str">
        <f t="shared" si="5"/>
        <v>LHB,125,X,1.2,750,45,750</v>
      </c>
      <c r="B398" t="s">
        <v>58</v>
      </c>
      <c r="C398">
        <v>125</v>
      </c>
      <c r="D398" t="s">
        <v>63</v>
      </c>
      <c r="E398">
        <v>300</v>
      </c>
      <c r="F398" t="s">
        <v>60</v>
      </c>
      <c r="G398" t="s">
        <v>61</v>
      </c>
      <c r="H398">
        <v>1.2</v>
      </c>
      <c r="I398" t="s">
        <v>62</v>
      </c>
      <c r="J398">
        <v>750</v>
      </c>
      <c r="K398">
        <v>45</v>
      </c>
      <c r="L398">
        <v>750</v>
      </c>
      <c r="M398">
        <v>6.2385579903608299</v>
      </c>
    </row>
    <row r="399" spans="1:13" x14ac:dyDescent="0.25">
      <c r="A399" t="str">
        <f t="shared" si="5"/>
        <v>LHB,125,X,1.2,750,45,900</v>
      </c>
      <c r="B399" t="s">
        <v>58</v>
      </c>
      <c r="C399">
        <v>125</v>
      </c>
      <c r="D399" t="s">
        <v>63</v>
      </c>
      <c r="E399">
        <v>300</v>
      </c>
      <c r="F399" t="s">
        <v>60</v>
      </c>
      <c r="G399" t="s">
        <v>61</v>
      </c>
      <c r="H399">
        <v>1.2</v>
      </c>
      <c r="I399" t="s">
        <v>62</v>
      </c>
      <c r="J399">
        <v>750</v>
      </c>
      <c r="K399">
        <v>45</v>
      </c>
      <c r="L399">
        <v>900</v>
      </c>
      <c r="M399">
        <v>6.5769236460785159</v>
      </c>
    </row>
    <row r="400" spans="1:13" x14ac:dyDescent="0.25">
      <c r="A400" t="str">
        <f t="shared" si="5"/>
        <v>LHB,125,X,1.2,750,60,300</v>
      </c>
      <c r="B400" t="s">
        <v>58</v>
      </c>
      <c r="C400">
        <v>125</v>
      </c>
      <c r="D400" t="s">
        <v>63</v>
      </c>
      <c r="E400">
        <v>300</v>
      </c>
      <c r="F400" t="s">
        <v>60</v>
      </c>
      <c r="G400" t="s">
        <v>61</v>
      </c>
      <c r="H400">
        <v>1.2</v>
      </c>
      <c r="I400" t="s">
        <v>62</v>
      </c>
      <c r="J400">
        <v>750</v>
      </c>
      <c r="K400">
        <v>60</v>
      </c>
      <c r="L400">
        <v>300</v>
      </c>
      <c r="M400">
        <v>5.7310095067843037</v>
      </c>
    </row>
    <row r="401" spans="1:13" x14ac:dyDescent="0.25">
      <c r="A401" t="str">
        <f t="shared" si="5"/>
        <v>LHB,125,X,1.2,750,60,450</v>
      </c>
      <c r="B401" t="s">
        <v>58</v>
      </c>
      <c r="C401">
        <v>125</v>
      </c>
      <c r="D401" t="s">
        <v>63</v>
      </c>
      <c r="E401">
        <v>300</v>
      </c>
      <c r="F401" t="s">
        <v>60</v>
      </c>
      <c r="G401" t="s">
        <v>61</v>
      </c>
      <c r="H401">
        <v>1.2</v>
      </c>
      <c r="I401" t="s">
        <v>62</v>
      </c>
      <c r="J401">
        <v>750</v>
      </c>
      <c r="K401">
        <v>60</v>
      </c>
      <c r="L401">
        <v>450</v>
      </c>
      <c r="M401">
        <v>6.1821637144078831</v>
      </c>
    </row>
    <row r="402" spans="1:13" x14ac:dyDescent="0.25">
      <c r="A402" t="str">
        <f t="shared" si="5"/>
        <v>LHB,125,X,1.2,750,60,600</v>
      </c>
      <c r="B402" t="s">
        <v>58</v>
      </c>
      <c r="C402">
        <v>125</v>
      </c>
      <c r="D402" t="s">
        <v>63</v>
      </c>
      <c r="E402">
        <v>300</v>
      </c>
      <c r="F402" t="s">
        <v>60</v>
      </c>
      <c r="G402" t="s">
        <v>61</v>
      </c>
      <c r="H402">
        <v>1.2</v>
      </c>
      <c r="I402" t="s">
        <v>62</v>
      </c>
      <c r="J402">
        <v>750</v>
      </c>
      <c r="K402">
        <v>60</v>
      </c>
      <c r="L402">
        <v>600</v>
      </c>
      <c r="M402">
        <v>7.4300223154012759</v>
      </c>
    </row>
    <row r="403" spans="1:13" x14ac:dyDescent="0.25">
      <c r="A403" t="str">
        <f t="shared" si="5"/>
        <v>LHB,125,X,1.2,750,60,750</v>
      </c>
      <c r="B403" t="s">
        <v>58</v>
      </c>
      <c r="C403">
        <v>125</v>
      </c>
      <c r="D403" t="s">
        <v>63</v>
      </c>
      <c r="E403">
        <v>300</v>
      </c>
      <c r="F403" t="s">
        <v>60</v>
      </c>
      <c r="G403" t="s">
        <v>61</v>
      </c>
      <c r="H403">
        <v>1.2</v>
      </c>
      <c r="I403" t="s">
        <v>62</v>
      </c>
      <c r="J403">
        <v>750</v>
      </c>
      <c r="K403">
        <v>60</v>
      </c>
      <c r="L403">
        <v>750</v>
      </c>
      <c r="M403">
        <v>7.8811765230248572</v>
      </c>
    </row>
    <row r="404" spans="1:13" x14ac:dyDescent="0.25">
      <c r="A404" t="str">
        <f t="shared" si="5"/>
        <v>LHB,125,X,1.2,750,60,900</v>
      </c>
      <c r="B404" t="s">
        <v>58</v>
      </c>
      <c r="C404">
        <v>125</v>
      </c>
      <c r="D404" t="s">
        <v>63</v>
      </c>
      <c r="E404">
        <v>300</v>
      </c>
      <c r="F404" t="s">
        <v>60</v>
      </c>
      <c r="G404" t="s">
        <v>61</v>
      </c>
      <c r="H404">
        <v>1.2</v>
      </c>
      <c r="I404" t="s">
        <v>62</v>
      </c>
      <c r="J404">
        <v>750</v>
      </c>
      <c r="K404">
        <v>60</v>
      </c>
      <c r="L404">
        <v>900</v>
      </c>
      <c r="M404">
        <v>9.1290351240182517</v>
      </c>
    </row>
    <row r="405" spans="1:13" x14ac:dyDescent="0.25">
      <c r="A405" t="str">
        <f t="shared" si="5"/>
        <v>LHB,125,X,1.2,750,90,300</v>
      </c>
      <c r="B405" t="s">
        <v>58</v>
      </c>
      <c r="C405">
        <v>125</v>
      </c>
      <c r="D405" t="s">
        <v>63</v>
      </c>
      <c r="E405">
        <v>300</v>
      </c>
      <c r="F405" t="s">
        <v>60</v>
      </c>
      <c r="G405" t="s">
        <v>61</v>
      </c>
      <c r="H405">
        <v>1.2</v>
      </c>
      <c r="I405" t="s">
        <v>62</v>
      </c>
      <c r="J405">
        <v>750</v>
      </c>
      <c r="K405">
        <v>90</v>
      </c>
      <c r="L405">
        <v>300</v>
      </c>
      <c r="M405">
        <v>7.5428108673071712</v>
      </c>
    </row>
    <row r="406" spans="1:13" x14ac:dyDescent="0.25">
      <c r="A406" t="str">
        <f t="shared" si="5"/>
        <v>LHB,125,X,1.2,750,90,450</v>
      </c>
      <c r="B406" t="s">
        <v>58</v>
      </c>
      <c r="C406">
        <v>125</v>
      </c>
      <c r="D406" t="s">
        <v>63</v>
      </c>
      <c r="E406">
        <v>300</v>
      </c>
      <c r="F406" t="s">
        <v>60</v>
      </c>
      <c r="G406" t="s">
        <v>61</v>
      </c>
      <c r="H406">
        <v>1.2</v>
      </c>
      <c r="I406" t="s">
        <v>62</v>
      </c>
      <c r="J406">
        <v>750</v>
      </c>
      <c r="K406">
        <v>90</v>
      </c>
      <c r="L406">
        <v>450</v>
      </c>
      <c r="M406">
        <v>8.2195421787425396</v>
      </c>
    </row>
    <row r="407" spans="1:13" x14ac:dyDescent="0.25">
      <c r="A407" t="str">
        <f t="shared" si="5"/>
        <v>LHB,125,X,1.2,750,90,600</v>
      </c>
      <c r="B407" t="s">
        <v>58</v>
      </c>
      <c r="C407">
        <v>125</v>
      </c>
      <c r="D407" t="s">
        <v>63</v>
      </c>
      <c r="E407">
        <v>300</v>
      </c>
      <c r="F407" t="s">
        <v>60</v>
      </c>
      <c r="G407" t="s">
        <v>61</v>
      </c>
      <c r="H407">
        <v>1.2</v>
      </c>
      <c r="I407" t="s">
        <v>62</v>
      </c>
      <c r="J407">
        <v>750</v>
      </c>
      <c r="K407">
        <v>90</v>
      </c>
      <c r="L407">
        <v>600</v>
      </c>
      <c r="M407">
        <v>9.6929778835477265</v>
      </c>
    </row>
    <row r="408" spans="1:13" x14ac:dyDescent="0.25">
      <c r="A408" t="str">
        <f t="shared" si="5"/>
        <v>LHB,125,X,1.2,750,90,750</v>
      </c>
      <c r="B408" t="s">
        <v>58</v>
      </c>
      <c r="C408">
        <v>125</v>
      </c>
      <c r="D408" t="s">
        <v>63</v>
      </c>
      <c r="E408">
        <v>300</v>
      </c>
      <c r="F408" t="s">
        <v>60</v>
      </c>
      <c r="G408" t="s">
        <v>61</v>
      </c>
      <c r="H408">
        <v>1.2</v>
      </c>
      <c r="I408" t="s">
        <v>62</v>
      </c>
      <c r="J408">
        <v>750</v>
      </c>
      <c r="K408">
        <v>90</v>
      </c>
      <c r="L408">
        <v>750</v>
      </c>
      <c r="M408">
        <v>11.166413588352908</v>
      </c>
    </row>
    <row r="409" spans="1:13" x14ac:dyDescent="0.25">
      <c r="A409" t="str">
        <f t="shared" si="5"/>
        <v>LHB,125,X,1.2,750,90,900</v>
      </c>
      <c r="B409" t="s">
        <v>58</v>
      </c>
      <c r="C409">
        <v>125</v>
      </c>
      <c r="D409" t="s">
        <v>63</v>
      </c>
      <c r="E409">
        <v>300</v>
      </c>
      <c r="F409" t="s">
        <v>60</v>
      </c>
      <c r="G409" t="s">
        <v>61</v>
      </c>
      <c r="H409">
        <v>1.2</v>
      </c>
      <c r="I409" t="s">
        <v>62</v>
      </c>
      <c r="J409">
        <v>750</v>
      </c>
      <c r="K409">
        <v>90</v>
      </c>
      <c r="L409">
        <v>900</v>
      </c>
      <c r="M409">
        <v>12.639849293158093</v>
      </c>
    </row>
    <row r="410" spans="1:13" x14ac:dyDescent="0.25">
      <c r="A410" t="str">
        <f t="shared" si="5"/>
        <v>LHB,125,X,1.2,900,30,300</v>
      </c>
      <c r="B410" t="s">
        <v>58</v>
      </c>
      <c r="C410">
        <v>125</v>
      </c>
      <c r="D410" t="s">
        <v>63</v>
      </c>
      <c r="E410">
        <v>300</v>
      </c>
      <c r="F410" t="s">
        <v>60</v>
      </c>
      <c r="G410" t="s">
        <v>61</v>
      </c>
      <c r="H410">
        <v>1.2</v>
      </c>
      <c r="I410" t="s">
        <v>62</v>
      </c>
      <c r="J410">
        <v>900</v>
      </c>
      <c r="K410">
        <v>30</v>
      </c>
      <c r="L410">
        <v>300</v>
      </c>
      <c r="M410">
        <v>3.5539740621454419</v>
      </c>
    </row>
    <row r="411" spans="1:13" x14ac:dyDescent="0.25">
      <c r="A411" t="str">
        <f t="shared" si="5"/>
        <v>LHB,125,X,1.2,900,30,450</v>
      </c>
      <c r="B411" t="s">
        <v>58</v>
      </c>
      <c r="C411">
        <v>125</v>
      </c>
      <c r="D411" t="s">
        <v>63</v>
      </c>
      <c r="E411">
        <v>300</v>
      </c>
      <c r="F411" t="s">
        <v>60</v>
      </c>
      <c r="G411" t="s">
        <v>61</v>
      </c>
      <c r="H411">
        <v>1.2</v>
      </c>
      <c r="I411" t="s">
        <v>62</v>
      </c>
      <c r="J411">
        <v>900</v>
      </c>
      <c r="K411">
        <v>30</v>
      </c>
      <c r="L411">
        <v>450</v>
      </c>
      <c r="M411">
        <v>4.735596438001008</v>
      </c>
    </row>
    <row r="412" spans="1:13" x14ac:dyDescent="0.25">
      <c r="A412" t="str">
        <f t="shared" si="5"/>
        <v>LHB,125,X,1.2,900,30,600</v>
      </c>
      <c r="B412" t="s">
        <v>58</v>
      </c>
      <c r="C412">
        <v>125</v>
      </c>
      <c r="D412" t="s">
        <v>63</v>
      </c>
      <c r="E412">
        <v>300</v>
      </c>
      <c r="F412" t="s">
        <v>60</v>
      </c>
      <c r="G412" t="s">
        <v>61</v>
      </c>
      <c r="H412">
        <v>1.2</v>
      </c>
      <c r="I412" t="s">
        <v>62</v>
      </c>
      <c r="J412">
        <v>900</v>
      </c>
      <c r="K412">
        <v>30</v>
      </c>
      <c r="L412">
        <v>600</v>
      </c>
      <c r="M412">
        <v>4.9611735418127978</v>
      </c>
    </row>
    <row r="413" spans="1:13" x14ac:dyDescent="0.25">
      <c r="A413" t="str">
        <f t="shared" si="5"/>
        <v>LHB,125,X,1.2,900,30,750</v>
      </c>
      <c r="B413" t="s">
        <v>58</v>
      </c>
      <c r="C413">
        <v>125</v>
      </c>
      <c r="D413" t="s">
        <v>63</v>
      </c>
      <c r="E413">
        <v>300</v>
      </c>
      <c r="F413" t="s">
        <v>60</v>
      </c>
      <c r="G413" t="s">
        <v>61</v>
      </c>
      <c r="H413">
        <v>1.2</v>
      </c>
      <c r="I413" t="s">
        <v>62</v>
      </c>
      <c r="J413">
        <v>900</v>
      </c>
      <c r="K413">
        <v>30</v>
      </c>
      <c r="L413">
        <v>750</v>
      </c>
      <c r="M413">
        <v>5.1867506456245884</v>
      </c>
    </row>
    <row r="414" spans="1:13" x14ac:dyDescent="0.25">
      <c r="A414" t="str">
        <f t="shared" si="5"/>
        <v>LHB,125,X,1.2,900,30,900</v>
      </c>
      <c r="B414" t="s">
        <v>58</v>
      </c>
      <c r="C414">
        <v>125</v>
      </c>
      <c r="D414" t="s">
        <v>63</v>
      </c>
      <c r="E414">
        <v>300</v>
      </c>
      <c r="F414" t="s">
        <v>60</v>
      </c>
      <c r="G414" t="s">
        <v>61</v>
      </c>
      <c r="H414">
        <v>1.2</v>
      </c>
      <c r="I414" t="s">
        <v>62</v>
      </c>
      <c r="J414">
        <v>900</v>
      </c>
      <c r="K414">
        <v>30</v>
      </c>
      <c r="L414">
        <v>900</v>
      </c>
      <c r="M414">
        <v>6.3683730214801537</v>
      </c>
    </row>
    <row r="415" spans="1:13" x14ac:dyDescent="0.25">
      <c r="A415" t="str">
        <f t="shared" si="5"/>
        <v>LHB,125,X,1.2,900,45,300</v>
      </c>
      <c r="B415" t="s">
        <v>58</v>
      </c>
      <c r="C415">
        <v>125</v>
      </c>
      <c r="D415" t="s">
        <v>63</v>
      </c>
      <c r="E415">
        <v>300</v>
      </c>
      <c r="F415" t="s">
        <v>60</v>
      </c>
      <c r="G415" t="s">
        <v>61</v>
      </c>
      <c r="H415">
        <v>1.2</v>
      </c>
      <c r="I415" t="s">
        <v>62</v>
      </c>
      <c r="J415">
        <v>900</v>
      </c>
      <c r="K415">
        <v>45</v>
      </c>
      <c r="L415">
        <v>300</v>
      </c>
      <c r="M415">
        <v>5.0739620937186931</v>
      </c>
    </row>
    <row r="416" spans="1:13" x14ac:dyDescent="0.25">
      <c r="A416" t="str">
        <f t="shared" si="5"/>
        <v>LHB,125,X,1.2,900,45,450</v>
      </c>
      <c r="B416" t="s">
        <v>58</v>
      </c>
      <c r="C416">
        <v>125</v>
      </c>
      <c r="D416" t="s">
        <v>63</v>
      </c>
      <c r="E416">
        <v>300</v>
      </c>
      <c r="F416" t="s">
        <v>60</v>
      </c>
      <c r="G416" t="s">
        <v>61</v>
      </c>
      <c r="H416">
        <v>1.2</v>
      </c>
      <c r="I416" t="s">
        <v>62</v>
      </c>
      <c r="J416">
        <v>900</v>
      </c>
      <c r="K416">
        <v>45</v>
      </c>
      <c r="L416">
        <v>450</v>
      </c>
      <c r="M416">
        <v>6.3683730214801537</v>
      </c>
    </row>
    <row r="417" spans="1:13" x14ac:dyDescent="0.25">
      <c r="A417" t="str">
        <f t="shared" si="5"/>
        <v>LHB,125,X,1.2,900,45,600</v>
      </c>
      <c r="B417" t="s">
        <v>58</v>
      </c>
      <c r="C417">
        <v>125</v>
      </c>
      <c r="D417" t="s">
        <v>63</v>
      </c>
      <c r="E417">
        <v>300</v>
      </c>
      <c r="F417" t="s">
        <v>60</v>
      </c>
      <c r="G417" t="s">
        <v>61</v>
      </c>
      <c r="H417">
        <v>1.2</v>
      </c>
      <c r="I417" t="s">
        <v>62</v>
      </c>
      <c r="J417">
        <v>900</v>
      </c>
      <c r="K417">
        <v>45</v>
      </c>
      <c r="L417">
        <v>600</v>
      </c>
      <c r="M417">
        <v>6.7067386771978379</v>
      </c>
    </row>
    <row r="418" spans="1:13" x14ac:dyDescent="0.25">
      <c r="A418" t="str">
        <f t="shared" si="5"/>
        <v>LHB,125,X,1.2,900,45,750</v>
      </c>
      <c r="B418" t="s">
        <v>58</v>
      </c>
      <c r="C418">
        <v>125</v>
      </c>
      <c r="D418" t="s">
        <v>63</v>
      </c>
      <c r="E418">
        <v>300</v>
      </c>
      <c r="F418" t="s">
        <v>60</v>
      </c>
      <c r="G418" t="s">
        <v>61</v>
      </c>
      <c r="H418">
        <v>1.2</v>
      </c>
      <c r="I418" t="s">
        <v>62</v>
      </c>
      <c r="J418">
        <v>900</v>
      </c>
      <c r="K418">
        <v>45</v>
      </c>
      <c r="L418">
        <v>750</v>
      </c>
      <c r="M418">
        <v>7.045104332915523</v>
      </c>
    </row>
    <row r="419" spans="1:13" x14ac:dyDescent="0.25">
      <c r="A419" t="str">
        <f t="shared" si="5"/>
        <v>LHB,125,X,1.2,900,45,900</v>
      </c>
      <c r="B419" t="s">
        <v>58</v>
      </c>
      <c r="C419">
        <v>125</v>
      </c>
      <c r="D419" t="s">
        <v>63</v>
      </c>
      <c r="E419">
        <v>300</v>
      </c>
      <c r="F419" t="s">
        <v>60</v>
      </c>
      <c r="G419" t="s">
        <v>61</v>
      </c>
      <c r="H419">
        <v>1.2</v>
      </c>
      <c r="I419" t="s">
        <v>62</v>
      </c>
      <c r="J419">
        <v>900</v>
      </c>
      <c r="K419">
        <v>45</v>
      </c>
      <c r="L419">
        <v>900</v>
      </c>
      <c r="M419">
        <v>8.3395152606769845</v>
      </c>
    </row>
    <row r="420" spans="1:13" x14ac:dyDescent="0.25">
      <c r="A420" t="str">
        <f t="shared" si="5"/>
        <v>LHB,125,X,1.2,900,60,300</v>
      </c>
      <c r="B420" t="s">
        <v>58</v>
      </c>
      <c r="C420">
        <v>125</v>
      </c>
      <c r="D420" t="s">
        <v>63</v>
      </c>
      <c r="E420">
        <v>300</v>
      </c>
      <c r="F420" t="s">
        <v>60</v>
      </c>
      <c r="G420" t="s">
        <v>61</v>
      </c>
      <c r="H420">
        <v>1.2</v>
      </c>
      <c r="I420" t="s">
        <v>62</v>
      </c>
      <c r="J420">
        <v>900</v>
      </c>
      <c r="K420">
        <v>60</v>
      </c>
      <c r="L420">
        <v>300</v>
      </c>
      <c r="M420">
        <v>6.5939501252919435</v>
      </c>
    </row>
    <row r="421" spans="1:13" x14ac:dyDescent="0.25">
      <c r="A421" t="str">
        <f t="shared" si="5"/>
        <v>LHB,125,X,1.2,900,60,450</v>
      </c>
      <c r="B421" t="s">
        <v>58</v>
      </c>
      <c r="C421">
        <v>125</v>
      </c>
      <c r="D421" t="s">
        <v>63</v>
      </c>
      <c r="E421">
        <v>300</v>
      </c>
      <c r="F421" t="s">
        <v>60</v>
      </c>
      <c r="G421" t="s">
        <v>61</v>
      </c>
      <c r="H421">
        <v>1.2</v>
      </c>
      <c r="I421" t="s">
        <v>62</v>
      </c>
      <c r="J421">
        <v>900</v>
      </c>
      <c r="K421">
        <v>60</v>
      </c>
      <c r="L421">
        <v>450</v>
      </c>
      <c r="M421">
        <v>7.045104332915523</v>
      </c>
    </row>
    <row r="422" spans="1:13" x14ac:dyDescent="0.25">
      <c r="A422" t="str">
        <f t="shared" si="5"/>
        <v>LHB,125,X,1.2,900,60,600</v>
      </c>
      <c r="B422" t="s">
        <v>58</v>
      </c>
      <c r="C422">
        <v>125</v>
      </c>
      <c r="D422" t="s">
        <v>63</v>
      </c>
      <c r="E422">
        <v>300</v>
      </c>
      <c r="F422" t="s">
        <v>60</v>
      </c>
      <c r="G422" t="s">
        <v>61</v>
      </c>
      <c r="H422">
        <v>1.2</v>
      </c>
      <c r="I422" t="s">
        <v>62</v>
      </c>
      <c r="J422">
        <v>900</v>
      </c>
      <c r="K422">
        <v>60</v>
      </c>
      <c r="L422">
        <v>600</v>
      </c>
      <c r="M422">
        <v>8.4523038125828798</v>
      </c>
    </row>
    <row r="423" spans="1:13" x14ac:dyDescent="0.25">
      <c r="A423" t="str">
        <f t="shared" si="5"/>
        <v>LHB,125,X,1.2,900,60,750</v>
      </c>
      <c r="B423" t="s">
        <v>58</v>
      </c>
      <c r="C423">
        <v>125</v>
      </c>
      <c r="D423" t="s">
        <v>63</v>
      </c>
      <c r="E423">
        <v>300</v>
      </c>
      <c r="F423" t="s">
        <v>60</v>
      </c>
      <c r="G423" t="s">
        <v>61</v>
      </c>
      <c r="H423">
        <v>1.2</v>
      </c>
      <c r="I423" t="s">
        <v>62</v>
      </c>
      <c r="J423">
        <v>900</v>
      </c>
      <c r="K423">
        <v>60</v>
      </c>
      <c r="L423">
        <v>750</v>
      </c>
      <c r="M423">
        <v>8.903458020206461</v>
      </c>
    </row>
    <row r="424" spans="1:13" x14ac:dyDescent="0.25">
      <c r="A424" t="str">
        <f t="shared" si="5"/>
        <v>LHB,125,X,1.2,900,60,900</v>
      </c>
      <c r="B424" t="s">
        <v>58</v>
      </c>
      <c r="C424">
        <v>125</v>
      </c>
      <c r="D424" t="s">
        <v>63</v>
      </c>
      <c r="E424">
        <v>300</v>
      </c>
      <c r="F424" t="s">
        <v>60</v>
      </c>
      <c r="G424" t="s">
        <v>61</v>
      </c>
      <c r="H424">
        <v>1.2</v>
      </c>
      <c r="I424" t="s">
        <v>62</v>
      </c>
      <c r="J424">
        <v>900</v>
      </c>
      <c r="K424">
        <v>60</v>
      </c>
      <c r="L424">
        <v>900</v>
      </c>
      <c r="M424">
        <v>10.310657499873816</v>
      </c>
    </row>
    <row r="425" spans="1:13" x14ac:dyDescent="0.25">
      <c r="A425" t="str">
        <f t="shared" si="5"/>
        <v>LHB,125,X,1.2,900,90,300</v>
      </c>
      <c r="B425" t="s">
        <v>58</v>
      </c>
      <c r="C425">
        <v>125</v>
      </c>
      <c r="D425" t="s">
        <v>63</v>
      </c>
      <c r="E425">
        <v>300</v>
      </c>
      <c r="F425" t="s">
        <v>60</v>
      </c>
      <c r="G425" t="s">
        <v>61</v>
      </c>
      <c r="H425">
        <v>1.2</v>
      </c>
      <c r="I425" t="s">
        <v>62</v>
      </c>
      <c r="J425">
        <v>900</v>
      </c>
      <c r="K425">
        <v>90</v>
      </c>
      <c r="L425">
        <v>300</v>
      </c>
      <c r="M425">
        <v>8.6778809163946704</v>
      </c>
    </row>
    <row r="426" spans="1:13" x14ac:dyDescent="0.25">
      <c r="A426" t="str">
        <f t="shared" si="5"/>
        <v>LHB,125,X,1.2,900,90,450</v>
      </c>
      <c r="B426" t="s">
        <v>58</v>
      </c>
      <c r="C426">
        <v>125</v>
      </c>
      <c r="D426" t="s">
        <v>63</v>
      </c>
      <c r="E426">
        <v>300</v>
      </c>
      <c r="F426" t="s">
        <v>60</v>
      </c>
      <c r="G426" t="s">
        <v>61</v>
      </c>
      <c r="H426">
        <v>1.2</v>
      </c>
      <c r="I426" t="s">
        <v>62</v>
      </c>
      <c r="J426">
        <v>900</v>
      </c>
      <c r="K426">
        <v>90</v>
      </c>
      <c r="L426">
        <v>450</v>
      </c>
      <c r="M426">
        <v>10.310657499873816</v>
      </c>
    </row>
    <row r="427" spans="1:13" x14ac:dyDescent="0.25">
      <c r="A427" t="str">
        <f t="shared" si="5"/>
        <v>LHB,125,X,1.2,900,90,600</v>
      </c>
      <c r="B427" t="s">
        <v>58</v>
      </c>
      <c r="C427">
        <v>125</v>
      </c>
      <c r="D427" t="s">
        <v>63</v>
      </c>
      <c r="E427">
        <v>300</v>
      </c>
      <c r="F427" t="s">
        <v>60</v>
      </c>
      <c r="G427" t="s">
        <v>61</v>
      </c>
      <c r="H427">
        <v>1.2</v>
      </c>
      <c r="I427" t="s">
        <v>62</v>
      </c>
      <c r="J427">
        <v>900</v>
      </c>
      <c r="K427">
        <v>90</v>
      </c>
      <c r="L427">
        <v>600</v>
      </c>
      <c r="M427">
        <v>11.943434083352962</v>
      </c>
    </row>
    <row r="428" spans="1:13" x14ac:dyDescent="0.25">
      <c r="A428" t="str">
        <f t="shared" si="5"/>
        <v>LHB,125,X,1.2,900,90,750</v>
      </c>
      <c r="B428" t="s">
        <v>58</v>
      </c>
      <c r="C428">
        <v>125</v>
      </c>
      <c r="D428" t="s">
        <v>63</v>
      </c>
      <c r="E428">
        <v>300</v>
      </c>
      <c r="F428" t="s">
        <v>60</v>
      </c>
      <c r="G428" t="s">
        <v>61</v>
      </c>
      <c r="H428">
        <v>1.2</v>
      </c>
      <c r="I428" t="s">
        <v>62</v>
      </c>
      <c r="J428">
        <v>900</v>
      </c>
      <c r="K428">
        <v>90</v>
      </c>
      <c r="L428">
        <v>750</v>
      </c>
      <c r="M428">
        <v>12.62016539478833</v>
      </c>
    </row>
    <row r="429" spans="1:13" x14ac:dyDescent="0.25">
      <c r="A429" t="str">
        <f t="shared" si="5"/>
        <v>LHB,125,X,1.2,900,90,900</v>
      </c>
      <c r="B429" t="s">
        <v>58</v>
      </c>
      <c r="C429">
        <v>125</v>
      </c>
      <c r="D429" t="s">
        <v>63</v>
      </c>
      <c r="E429">
        <v>300</v>
      </c>
      <c r="F429" t="s">
        <v>60</v>
      </c>
      <c r="G429" t="s">
        <v>61</v>
      </c>
      <c r="H429">
        <v>1.2</v>
      </c>
      <c r="I429" t="s">
        <v>62</v>
      </c>
      <c r="J429">
        <v>900</v>
      </c>
      <c r="K429">
        <v>90</v>
      </c>
      <c r="L429">
        <v>900</v>
      </c>
      <c r="M429">
        <v>14.252941978267478</v>
      </c>
    </row>
    <row r="430" spans="1:13" x14ac:dyDescent="0.25">
      <c r="A430" t="str">
        <f t="shared" si="5"/>
        <v>LHB,125,X,1.5,150,30,300</v>
      </c>
      <c r="B430" t="s">
        <v>58</v>
      </c>
      <c r="C430">
        <v>125</v>
      </c>
      <c r="D430" t="s">
        <v>63</v>
      </c>
      <c r="E430">
        <v>300</v>
      </c>
      <c r="F430" t="s">
        <v>60</v>
      </c>
      <c r="G430" t="s">
        <v>61</v>
      </c>
      <c r="H430">
        <v>1.5</v>
      </c>
      <c r="I430" t="s">
        <v>62</v>
      </c>
      <c r="J430">
        <v>150</v>
      </c>
      <c r="K430">
        <v>30</v>
      </c>
      <c r="L430">
        <v>300</v>
      </c>
      <c r="M430">
        <v>1.6161234588190918</v>
      </c>
    </row>
    <row r="431" spans="1:13" x14ac:dyDescent="0.25">
      <c r="A431" t="str">
        <f t="shared" si="5"/>
        <v>LHB,125,X,1.5,150,30,450</v>
      </c>
      <c r="B431" t="s">
        <v>58</v>
      </c>
      <c r="C431">
        <v>125</v>
      </c>
      <c r="D431" t="s">
        <v>63</v>
      </c>
      <c r="E431">
        <v>300</v>
      </c>
      <c r="F431" t="s">
        <v>60</v>
      </c>
      <c r="G431" t="s">
        <v>61</v>
      </c>
      <c r="H431">
        <v>1.5</v>
      </c>
      <c r="I431" t="s">
        <v>62</v>
      </c>
      <c r="J431">
        <v>150</v>
      </c>
      <c r="K431">
        <v>30</v>
      </c>
      <c r="L431">
        <v>450</v>
      </c>
      <c r="M431">
        <v>1.8969639373280884</v>
      </c>
    </row>
    <row r="432" spans="1:13" x14ac:dyDescent="0.25">
      <c r="A432" t="str">
        <f t="shared" si="5"/>
        <v>LHB,125,X,1.5,150,30,600</v>
      </c>
      <c r="B432" t="s">
        <v>58</v>
      </c>
      <c r="C432">
        <v>125</v>
      </c>
      <c r="D432" t="s">
        <v>63</v>
      </c>
      <c r="E432">
        <v>300</v>
      </c>
      <c r="F432" t="s">
        <v>60</v>
      </c>
      <c r="G432" t="s">
        <v>61</v>
      </c>
      <c r="H432">
        <v>1.5</v>
      </c>
      <c r="I432" t="s">
        <v>62</v>
      </c>
      <c r="J432">
        <v>150</v>
      </c>
      <c r="K432">
        <v>30</v>
      </c>
      <c r="L432">
        <v>600</v>
      </c>
      <c r="M432">
        <v>2.1778044158370848</v>
      </c>
    </row>
    <row r="433" spans="1:13" x14ac:dyDescent="0.25">
      <c r="A433" t="str">
        <f t="shared" si="5"/>
        <v>LHB,125,X,1.5,150,30,750</v>
      </c>
      <c r="B433" t="s">
        <v>58</v>
      </c>
      <c r="C433">
        <v>125</v>
      </c>
      <c r="D433" t="s">
        <v>63</v>
      </c>
      <c r="E433">
        <v>300</v>
      </c>
      <c r="F433" t="s">
        <v>60</v>
      </c>
      <c r="G433" t="s">
        <v>61</v>
      </c>
      <c r="H433">
        <v>1.5</v>
      </c>
      <c r="I433" t="s">
        <v>62</v>
      </c>
      <c r="J433">
        <v>150</v>
      </c>
      <c r="K433">
        <v>30</v>
      </c>
      <c r="L433">
        <v>750</v>
      </c>
      <c r="M433">
        <v>2.5958471844450441</v>
      </c>
    </row>
    <row r="434" spans="1:13" x14ac:dyDescent="0.25">
      <c r="A434" t="str">
        <f t="shared" si="5"/>
        <v>LHB,125,X,1.5,150,30,900</v>
      </c>
      <c r="B434" t="s">
        <v>58</v>
      </c>
      <c r="C434">
        <v>125</v>
      </c>
      <c r="D434" t="s">
        <v>63</v>
      </c>
      <c r="E434">
        <v>300</v>
      </c>
      <c r="F434" t="s">
        <v>60</v>
      </c>
      <c r="G434" t="s">
        <v>61</v>
      </c>
      <c r="H434">
        <v>1.5</v>
      </c>
      <c r="I434" t="s">
        <v>62</v>
      </c>
      <c r="J434">
        <v>150</v>
      </c>
      <c r="K434">
        <v>30</v>
      </c>
      <c r="L434">
        <v>900</v>
      </c>
      <c r="M434">
        <v>2.8766876629540405</v>
      </c>
    </row>
    <row r="435" spans="1:13" x14ac:dyDescent="0.25">
      <c r="A435" t="str">
        <f t="shared" si="5"/>
        <v>LHB,125,X,1.5,150,45,300</v>
      </c>
      <c r="B435" t="s">
        <v>58</v>
      </c>
      <c r="C435">
        <v>125</v>
      </c>
      <c r="D435" t="s">
        <v>63</v>
      </c>
      <c r="E435">
        <v>300</v>
      </c>
      <c r="F435" t="s">
        <v>60</v>
      </c>
      <c r="G435" t="s">
        <v>61</v>
      </c>
      <c r="H435">
        <v>1.5</v>
      </c>
      <c r="I435" t="s">
        <v>62</v>
      </c>
      <c r="J435">
        <v>150</v>
      </c>
      <c r="K435">
        <v>45</v>
      </c>
      <c r="L435">
        <v>300</v>
      </c>
      <c r="M435">
        <v>1.9671740569553373</v>
      </c>
    </row>
    <row r="436" spans="1:13" x14ac:dyDescent="0.25">
      <c r="A436" t="str">
        <f t="shared" si="5"/>
        <v>LHB,125,X,1.5,150,45,450</v>
      </c>
      <c r="B436" t="s">
        <v>58</v>
      </c>
      <c r="C436">
        <v>125</v>
      </c>
      <c r="D436" t="s">
        <v>63</v>
      </c>
      <c r="E436">
        <v>300</v>
      </c>
      <c r="F436" t="s">
        <v>60</v>
      </c>
      <c r="G436" t="s">
        <v>61</v>
      </c>
      <c r="H436">
        <v>1.5</v>
      </c>
      <c r="I436" t="s">
        <v>62</v>
      </c>
      <c r="J436">
        <v>150</v>
      </c>
      <c r="K436">
        <v>45</v>
      </c>
      <c r="L436">
        <v>450</v>
      </c>
      <c r="M436">
        <v>2.5256370648177944</v>
      </c>
    </row>
    <row r="437" spans="1:13" x14ac:dyDescent="0.25">
      <c r="A437" t="str">
        <f t="shared" si="5"/>
        <v>LHB,125,X,1.5,150,45,600</v>
      </c>
      <c r="B437" t="s">
        <v>58</v>
      </c>
      <c r="C437">
        <v>125</v>
      </c>
      <c r="D437" t="s">
        <v>63</v>
      </c>
      <c r="E437">
        <v>300</v>
      </c>
      <c r="F437" t="s">
        <v>60</v>
      </c>
      <c r="G437" t="s">
        <v>61</v>
      </c>
      <c r="H437">
        <v>1.5</v>
      </c>
      <c r="I437" t="s">
        <v>62</v>
      </c>
      <c r="J437">
        <v>150</v>
      </c>
      <c r="K437">
        <v>45</v>
      </c>
      <c r="L437">
        <v>600</v>
      </c>
      <c r="M437">
        <v>2.9468977825812903</v>
      </c>
    </row>
    <row r="438" spans="1:13" x14ac:dyDescent="0.25">
      <c r="A438" t="str">
        <f t="shared" si="5"/>
        <v>LHB,125,X,1.5,150,45,750</v>
      </c>
      <c r="B438" t="s">
        <v>58</v>
      </c>
      <c r="C438">
        <v>125</v>
      </c>
      <c r="D438" t="s">
        <v>63</v>
      </c>
      <c r="E438">
        <v>300</v>
      </c>
      <c r="F438" t="s">
        <v>60</v>
      </c>
      <c r="G438" t="s">
        <v>61</v>
      </c>
      <c r="H438">
        <v>1.5</v>
      </c>
      <c r="I438" t="s">
        <v>62</v>
      </c>
      <c r="J438">
        <v>150</v>
      </c>
      <c r="K438">
        <v>45</v>
      </c>
      <c r="L438">
        <v>750</v>
      </c>
      <c r="M438">
        <v>3.3681585003447845</v>
      </c>
    </row>
    <row r="439" spans="1:13" x14ac:dyDescent="0.25">
      <c r="A439" t="str">
        <f t="shared" si="5"/>
        <v>LHB,125,X,1.5,150,45,900</v>
      </c>
      <c r="B439" t="s">
        <v>58</v>
      </c>
      <c r="C439">
        <v>125</v>
      </c>
      <c r="D439" t="s">
        <v>63</v>
      </c>
      <c r="E439">
        <v>300</v>
      </c>
      <c r="F439" t="s">
        <v>60</v>
      </c>
      <c r="G439" t="s">
        <v>61</v>
      </c>
      <c r="H439">
        <v>1.5</v>
      </c>
      <c r="I439" t="s">
        <v>62</v>
      </c>
      <c r="J439">
        <v>150</v>
      </c>
      <c r="K439">
        <v>45</v>
      </c>
      <c r="L439">
        <v>900</v>
      </c>
      <c r="M439">
        <v>3.9266215082072415</v>
      </c>
    </row>
    <row r="440" spans="1:13" x14ac:dyDescent="0.25">
      <c r="A440" t="str">
        <f t="shared" si="5"/>
        <v>LHB,125,X,1.5,150,60,300</v>
      </c>
      <c r="B440" t="s">
        <v>58</v>
      </c>
      <c r="C440">
        <v>125</v>
      </c>
      <c r="D440" t="s">
        <v>63</v>
      </c>
      <c r="E440">
        <v>300</v>
      </c>
      <c r="F440" t="s">
        <v>60</v>
      </c>
      <c r="G440" t="s">
        <v>61</v>
      </c>
      <c r="H440">
        <v>1.5</v>
      </c>
      <c r="I440" t="s">
        <v>62</v>
      </c>
      <c r="J440">
        <v>150</v>
      </c>
      <c r="K440">
        <v>60</v>
      </c>
      <c r="L440">
        <v>300</v>
      </c>
      <c r="M440">
        <v>2.318224655091583</v>
      </c>
    </row>
    <row r="441" spans="1:13" x14ac:dyDescent="0.25">
      <c r="A441" t="str">
        <f t="shared" si="5"/>
        <v>LHB,125,X,1.5,150,60,450</v>
      </c>
      <c r="B441" t="s">
        <v>58</v>
      </c>
      <c r="C441">
        <v>125</v>
      </c>
      <c r="D441" t="s">
        <v>63</v>
      </c>
      <c r="E441">
        <v>300</v>
      </c>
      <c r="F441" t="s">
        <v>60</v>
      </c>
      <c r="G441" t="s">
        <v>61</v>
      </c>
      <c r="H441">
        <v>1.5</v>
      </c>
      <c r="I441" t="s">
        <v>62</v>
      </c>
      <c r="J441">
        <v>150</v>
      </c>
      <c r="K441">
        <v>60</v>
      </c>
      <c r="L441">
        <v>450</v>
      </c>
      <c r="M441">
        <v>3.0171079022085392</v>
      </c>
    </row>
    <row r="442" spans="1:13" x14ac:dyDescent="0.25">
      <c r="A442" t="str">
        <f t="shared" si="5"/>
        <v>LHB,125,X,1.5,150,60,600</v>
      </c>
      <c r="B442" t="s">
        <v>58</v>
      </c>
      <c r="C442">
        <v>125</v>
      </c>
      <c r="D442" t="s">
        <v>63</v>
      </c>
      <c r="E442">
        <v>300</v>
      </c>
      <c r="F442" t="s">
        <v>60</v>
      </c>
      <c r="G442" t="s">
        <v>61</v>
      </c>
      <c r="H442">
        <v>1.5</v>
      </c>
      <c r="I442" t="s">
        <v>62</v>
      </c>
      <c r="J442">
        <v>150</v>
      </c>
      <c r="K442">
        <v>60</v>
      </c>
      <c r="L442">
        <v>600</v>
      </c>
      <c r="M442">
        <v>3.7159911493254945</v>
      </c>
    </row>
    <row r="443" spans="1:13" x14ac:dyDescent="0.25">
      <c r="A443" t="str">
        <f t="shared" si="5"/>
        <v>LHB,125,X,1.5,150,60,750</v>
      </c>
      <c r="B443" t="s">
        <v>58</v>
      </c>
      <c r="C443">
        <v>125</v>
      </c>
      <c r="D443" t="s">
        <v>63</v>
      </c>
      <c r="E443">
        <v>300</v>
      </c>
      <c r="F443" t="s">
        <v>60</v>
      </c>
      <c r="G443" t="s">
        <v>61</v>
      </c>
      <c r="H443">
        <v>1.5</v>
      </c>
      <c r="I443" t="s">
        <v>62</v>
      </c>
      <c r="J443">
        <v>150</v>
      </c>
      <c r="K443">
        <v>60</v>
      </c>
      <c r="L443">
        <v>750</v>
      </c>
      <c r="M443">
        <v>4.2776721063434877</v>
      </c>
    </row>
    <row r="444" spans="1:13" x14ac:dyDescent="0.25">
      <c r="A444" t="str">
        <f t="shared" si="5"/>
        <v>LHB,125,X,1.5,150,60,900</v>
      </c>
      <c r="B444" t="s">
        <v>58</v>
      </c>
      <c r="C444">
        <v>125</v>
      </c>
      <c r="D444" t="s">
        <v>63</v>
      </c>
      <c r="E444">
        <v>300</v>
      </c>
      <c r="F444" t="s">
        <v>60</v>
      </c>
      <c r="G444" t="s">
        <v>61</v>
      </c>
      <c r="H444">
        <v>1.5</v>
      </c>
      <c r="I444" t="s">
        <v>62</v>
      </c>
      <c r="J444">
        <v>150</v>
      </c>
      <c r="K444">
        <v>60</v>
      </c>
      <c r="L444">
        <v>900</v>
      </c>
      <c r="M444">
        <v>4.9765553534604443</v>
      </c>
    </row>
    <row r="445" spans="1:13" x14ac:dyDescent="0.25">
      <c r="A445" t="str">
        <f t="shared" si="5"/>
        <v>LHB,125,X,1.5,150,90,300</v>
      </c>
      <c r="B445" t="s">
        <v>58</v>
      </c>
      <c r="C445">
        <v>125</v>
      </c>
      <c r="D445" t="s">
        <v>63</v>
      </c>
      <c r="E445">
        <v>300</v>
      </c>
      <c r="F445" t="s">
        <v>60</v>
      </c>
      <c r="G445" t="s">
        <v>61</v>
      </c>
      <c r="H445">
        <v>1.5</v>
      </c>
      <c r="I445" t="s">
        <v>62</v>
      </c>
      <c r="J445">
        <v>150</v>
      </c>
      <c r="K445">
        <v>90</v>
      </c>
      <c r="L445">
        <v>300</v>
      </c>
      <c r="M445">
        <v>3.157528141463037</v>
      </c>
    </row>
    <row r="446" spans="1:13" x14ac:dyDescent="0.25">
      <c r="A446" t="str">
        <f t="shared" si="5"/>
        <v>LHB,125,X,1.5,150,90,450</v>
      </c>
      <c r="B446" t="s">
        <v>58</v>
      </c>
      <c r="C446">
        <v>125</v>
      </c>
      <c r="D446" t="s">
        <v>63</v>
      </c>
      <c r="E446">
        <v>300</v>
      </c>
      <c r="F446" t="s">
        <v>60</v>
      </c>
      <c r="G446" t="s">
        <v>61</v>
      </c>
      <c r="H446">
        <v>1.5</v>
      </c>
      <c r="I446" t="s">
        <v>62</v>
      </c>
      <c r="J446">
        <v>150</v>
      </c>
      <c r="K446">
        <v>90</v>
      </c>
      <c r="L446">
        <v>450</v>
      </c>
      <c r="M446">
        <v>4.1372518670889882</v>
      </c>
    </row>
    <row r="447" spans="1:13" x14ac:dyDescent="0.25">
      <c r="A447" t="str">
        <f t="shared" si="5"/>
        <v>LHB,125,X,1.5,150,90,600</v>
      </c>
      <c r="B447" t="s">
        <v>58</v>
      </c>
      <c r="C447">
        <v>125</v>
      </c>
      <c r="D447" t="s">
        <v>63</v>
      </c>
      <c r="E447">
        <v>300</v>
      </c>
      <c r="F447" t="s">
        <v>60</v>
      </c>
      <c r="G447" t="s">
        <v>61</v>
      </c>
      <c r="H447">
        <v>1.5</v>
      </c>
      <c r="I447" t="s">
        <v>62</v>
      </c>
      <c r="J447">
        <v>150</v>
      </c>
      <c r="K447">
        <v>90</v>
      </c>
      <c r="L447">
        <v>600</v>
      </c>
      <c r="M447">
        <v>5.116975592714943</v>
      </c>
    </row>
    <row r="448" spans="1:13" x14ac:dyDescent="0.25">
      <c r="A448" t="str">
        <f t="shared" si="5"/>
        <v>LHB,125,X,1.5,150,90,750</v>
      </c>
      <c r="B448" t="s">
        <v>58</v>
      </c>
      <c r="C448">
        <v>125</v>
      </c>
      <c r="D448" t="s">
        <v>63</v>
      </c>
      <c r="E448">
        <v>300</v>
      </c>
      <c r="F448" t="s">
        <v>60</v>
      </c>
      <c r="G448" t="s">
        <v>61</v>
      </c>
      <c r="H448">
        <v>1.5</v>
      </c>
      <c r="I448" t="s">
        <v>62</v>
      </c>
      <c r="J448">
        <v>150</v>
      </c>
      <c r="K448">
        <v>90</v>
      </c>
      <c r="L448">
        <v>750</v>
      </c>
      <c r="M448">
        <v>5.9594970282419313</v>
      </c>
    </row>
    <row r="449" spans="1:13" x14ac:dyDescent="0.25">
      <c r="A449" t="str">
        <f t="shared" si="5"/>
        <v>LHB,125,X,1.5,150,90,900</v>
      </c>
      <c r="B449" t="s">
        <v>58</v>
      </c>
      <c r="C449">
        <v>125</v>
      </c>
      <c r="D449" t="s">
        <v>63</v>
      </c>
      <c r="E449">
        <v>300</v>
      </c>
      <c r="F449" t="s">
        <v>60</v>
      </c>
      <c r="G449" t="s">
        <v>61</v>
      </c>
      <c r="H449">
        <v>1.5</v>
      </c>
      <c r="I449" t="s">
        <v>62</v>
      </c>
      <c r="J449">
        <v>150</v>
      </c>
      <c r="K449">
        <v>90</v>
      </c>
      <c r="L449">
        <v>900</v>
      </c>
      <c r="M449">
        <v>6.9392207538678843</v>
      </c>
    </row>
    <row r="450" spans="1:13" x14ac:dyDescent="0.25">
      <c r="A450" t="str">
        <f t="shared" si="5"/>
        <v>LHB,125,X,1.5,300,30,300</v>
      </c>
      <c r="B450" t="s">
        <v>58</v>
      </c>
      <c r="C450">
        <v>125</v>
      </c>
      <c r="D450" t="s">
        <v>63</v>
      </c>
      <c r="E450">
        <v>300</v>
      </c>
      <c r="F450" t="s">
        <v>60</v>
      </c>
      <c r="G450" t="s">
        <v>61</v>
      </c>
      <c r="H450">
        <v>1.5</v>
      </c>
      <c r="I450" t="s">
        <v>62</v>
      </c>
      <c r="J450">
        <v>300</v>
      </c>
      <c r="K450">
        <v>30</v>
      </c>
      <c r="L450">
        <v>300</v>
      </c>
      <c r="M450">
        <v>2.0309482782715156</v>
      </c>
    </row>
    <row r="451" spans="1:13" x14ac:dyDescent="0.25">
      <c r="A451" t="str">
        <f t="shared" si="5"/>
        <v>LHB,125,X,1.5,300,30,450</v>
      </c>
      <c r="B451" t="s">
        <v>58</v>
      </c>
      <c r="C451">
        <v>125</v>
      </c>
      <c r="D451" t="s">
        <v>63</v>
      </c>
      <c r="E451">
        <v>300</v>
      </c>
      <c r="F451" t="s">
        <v>60</v>
      </c>
      <c r="G451" t="s">
        <v>61</v>
      </c>
      <c r="H451">
        <v>1.5</v>
      </c>
      <c r="I451" t="s">
        <v>62</v>
      </c>
      <c r="J451">
        <v>300</v>
      </c>
      <c r="K451">
        <v>30</v>
      </c>
      <c r="L451">
        <v>450</v>
      </c>
      <c r="M451">
        <v>2.311788756780512</v>
      </c>
    </row>
    <row r="452" spans="1:13" x14ac:dyDescent="0.25">
      <c r="A452" t="str">
        <f t="shared" si="5"/>
        <v>LHB,125,X,1.5,300,30,600</v>
      </c>
      <c r="B452" t="s">
        <v>58</v>
      </c>
      <c r="C452">
        <v>125</v>
      </c>
      <c r="D452" t="s">
        <v>63</v>
      </c>
      <c r="E452">
        <v>300</v>
      </c>
      <c r="F452" t="s">
        <v>60</v>
      </c>
      <c r="G452" t="s">
        <v>61</v>
      </c>
      <c r="H452">
        <v>1.5</v>
      </c>
      <c r="I452" t="s">
        <v>62</v>
      </c>
      <c r="J452">
        <v>300</v>
      </c>
      <c r="K452">
        <v>30</v>
      </c>
      <c r="L452">
        <v>600</v>
      </c>
      <c r="M452">
        <v>2.5926292352895084</v>
      </c>
    </row>
    <row r="453" spans="1:13" x14ac:dyDescent="0.25">
      <c r="A453" t="str">
        <f t="shared" si="5"/>
        <v>LHB,125,X,1.5,300,30,750</v>
      </c>
      <c r="B453" t="s">
        <v>58</v>
      </c>
      <c r="C453">
        <v>125</v>
      </c>
      <c r="D453" t="s">
        <v>63</v>
      </c>
      <c r="E453">
        <v>300</v>
      </c>
      <c r="F453" t="s">
        <v>60</v>
      </c>
      <c r="G453" t="s">
        <v>61</v>
      </c>
      <c r="H453">
        <v>1.5</v>
      </c>
      <c r="I453" t="s">
        <v>62</v>
      </c>
      <c r="J453">
        <v>300</v>
      </c>
      <c r="K453">
        <v>30</v>
      </c>
      <c r="L453">
        <v>750</v>
      </c>
      <c r="M453">
        <v>3.1478742939964306</v>
      </c>
    </row>
    <row r="454" spans="1:13" x14ac:dyDescent="0.25">
      <c r="A454" t="str">
        <f t="shared" si="5"/>
        <v>LHB,125,X,1.5,300,30,900</v>
      </c>
      <c r="B454" t="s">
        <v>58</v>
      </c>
      <c r="C454">
        <v>125</v>
      </c>
      <c r="D454" t="s">
        <v>63</v>
      </c>
      <c r="E454">
        <v>300</v>
      </c>
      <c r="F454" t="s">
        <v>60</v>
      </c>
      <c r="G454" t="s">
        <v>61</v>
      </c>
      <c r="H454">
        <v>1.5</v>
      </c>
      <c r="I454" t="s">
        <v>62</v>
      </c>
      <c r="J454">
        <v>300</v>
      </c>
      <c r="K454">
        <v>30</v>
      </c>
      <c r="L454">
        <v>900</v>
      </c>
      <c r="M454">
        <v>3.428714772505427</v>
      </c>
    </row>
    <row r="455" spans="1:13" x14ac:dyDescent="0.25">
      <c r="A455" t="str">
        <f t="shared" ref="A455:A518" si="6">CONCATENATE(B455,",",C455,",",D455,",",H455,",",J455,",",K455,",",L455)</f>
        <v>LHB,125,X,1.5,300,45,300</v>
      </c>
      <c r="B455" t="s">
        <v>58</v>
      </c>
      <c r="C455">
        <v>125</v>
      </c>
      <c r="D455" t="s">
        <v>63</v>
      </c>
      <c r="E455">
        <v>300</v>
      </c>
      <c r="F455" t="s">
        <v>60</v>
      </c>
      <c r="G455" t="s">
        <v>61</v>
      </c>
      <c r="H455">
        <v>1.5</v>
      </c>
      <c r="I455" t="s">
        <v>62</v>
      </c>
      <c r="J455">
        <v>300</v>
      </c>
      <c r="K455">
        <v>45</v>
      </c>
      <c r="L455">
        <v>300</v>
      </c>
      <c r="M455">
        <v>2.4522089960350102</v>
      </c>
    </row>
    <row r="456" spans="1:13" x14ac:dyDescent="0.25">
      <c r="A456" t="str">
        <f t="shared" si="6"/>
        <v>LHB,125,X,1.5,300,45,450</v>
      </c>
      <c r="B456" t="s">
        <v>58</v>
      </c>
      <c r="C456">
        <v>125</v>
      </c>
      <c r="D456" t="s">
        <v>63</v>
      </c>
      <c r="E456">
        <v>300</v>
      </c>
      <c r="F456" t="s">
        <v>60</v>
      </c>
      <c r="G456" t="s">
        <v>61</v>
      </c>
      <c r="H456">
        <v>1.5</v>
      </c>
      <c r="I456" t="s">
        <v>62</v>
      </c>
      <c r="J456">
        <v>300</v>
      </c>
      <c r="K456">
        <v>45</v>
      </c>
      <c r="L456">
        <v>450</v>
      </c>
      <c r="M456">
        <v>3.1478742939964306</v>
      </c>
    </row>
    <row r="457" spans="1:13" x14ac:dyDescent="0.25">
      <c r="A457" t="str">
        <f t="shared" si="6"/>
        <v>LHB,125,X,1.5,300,45,600</v>
      </c>
      <c r="B457" t="s">
        <v>58</v>
      </c>
      <c r="C457">
        <v>125</v>
      </c>
      <c r="D457" t="s">
        <v>63</v>
      </c>
      <c r="E457">
        <v>300</v>
      </c>
      <c r="F457" t="s">
        <v>60</v>
      </c>
      <c r="G457" t="s">
        <v>61</v>
      </c>
      <c r="H457">
        <v>1.5</v>
      </c>
      <c r="I457" t="s">
        <v>62</v>
      </c>
      <c r="J457">
        <v>300</v>
      </c>
      <c r="K457">
        <v>45</v>
      </c>
      <c r="L457">
        <v>600</v>
      </c>
      <c r="M457">
        <v>3.5691350117599248</v>
      </c>
    </row>
    <row r="458" spans="1:13" x14ac:dyDescent="0.25">
      <c r="A458" t="str">
        <f t="shared" si="6"/>
        <v>LHB,125,X,1.5,300,45,750</v>
      </c>
      <c r="B458" t="s">
        <v>58</v>
      </c>
      <c r="C458">
        <v>125</v>
      </c>
      <c r="D458" t="s">
        <v>63</v>
      </c>
      <c r="E458">
        <v>300</v>
      </c>
      <c r="F458" t="s">
        <v>60</v>
      </c>
      <c r="G458" t="s">
        <v>61</v>
      </c>
      <c r="H458">
        <v>1.5</v>
      </c>
      <c r="I458" t="s">
        <v>62</v>
      </c>
      <c r="J458">
        <v>300</v>
      </c>
      <c r="K458">
        <v>45</v>
      </c>
      <c r="L458">
        <v>750</v>
      </c>
      <c r="M458">
        <v>4.2648003097213447</v>
      </c>
    </row>
    <row r="459" spans="1:13" x14ac:dyDescent="0.25">
      <c r="A459" t="str">
        <f t="shared" si="6"/>
        <v>LHB,125,X,1.5,300,45,900</v>
      </c>
      <c r="B459" t="s">
        <v>58</v>
      </c>
      <c r="C459">
        <v>125</v>
      </c>
      <c r="D459" t="s">
        <v>63</v>
      </c>
      <c r="E459">
        <v>300</v>
      </c>
      <c r="F459" t="s">
        <v>60</v>
      </c>
      <c r="G459" t="s">
        <v>61</v>
      </c>
      <c r="H459">
        <v>1.5</v>
      </c>
      <c r="I459" t="s">
        <v>62</v>
      </c>
      <c r="J459">
        <v>300</v>
      </c>
      <c r="K459">
        <v>45</v>
      </c>
      <c r="L459">
        <v>900</v>
      </c>
      <c r="M459">
        <v>4.6860610274848398</v>
      </c>
    </row>
    <row r="460" spans="1:13" x14ac:dyDescent="0.25">
      <c r="A460" t="str">
        <f t="shared" si="6"/>
        <v>LHB,125,X,1.5,300,60,300</v>
      </c>
      <c r="B460" t="s">
        <v>58</v>
      </c>
      <c r="C460">
        <v>125</v>
      </c>
      <c r="D460" t="s">
        <v>63</v>
      </c>
      <c r="E460">
        <v>300</v>
      </c>
      <c r="F460" t="s">
        <v>60</v>
      </c>
      <c r="G460" t="s">
        <v>61</v>
      </c>
      <c r="H460">
        <v>1.5</v>
      </c>
      <c r="I460" t="s">
        <v>62</v>
      </c>
      <c r="J460">
        <v>300</v>
      </c>
      <c r="K460">
        <v>60</v>
      </c>
      <c r="L460">
        <v>300</v>
      </c>
      <c r="M460">
        <v>3.1478742939964306</v>
      </c>
    </row>
    <row r="461" spans="1:13" x14ac:dyDescent="0.25">
      <c r="A461" t="str">
        <f t="shared" si="6"/>
        <v>LHB,125,X,1.5,300,60,450</v>
      </c>
      <c r="B461" t="s">
        <v>58</v>
      </c>
      <c r="C461">
        <v>125</v>
      </c>
      <c r="D461" t="s">
        <v>63</v>
      </c>
      <c r="E461">
        <v>300</v>
      </c>
      <c r="F461" t="s">
        <v>60</v>
      </c>
      <c r="G461" t="s">
        <v>61</v>
      </c>
      <c r="H461">
        <v>1.5</v>
      </c>
      <c r="I461" t="s">
        <v>62</v>
      </c>
      <c r="J461">
        <v>300</v>
      </c>
      <c r="K461">
        <v>60</v>
      </c>
      <c r="L461">
        <v>450</v>
      </c>
      <c r="M461">
        <v>3.7095552510144234</v>
      </c>
    </row>
    <row r="462" spans="1:13" x14ac:dyDescent="0.25">
      <c r="A462" t="str">
        <f t="shared" si="6"/>
        <v>LHB,125,X,1.5,300,60,600</v>
      </c>
      <c r="B462" t="s">
        <v>58</v>
      </c>
      <c r="C462">
        <v>125</v>
      </c>
      <c r="D462" t="s">
        <v>63</v>
      </c>
      <c r="E462">
        <v>300</v>
      </c>
      <c r="F462" t="s">
        <v>60</v>
      </c>
      <c r="G462" t="s">
        <v>61</v>
      </c>
      <c r="H462">
        <v>1.5</v>
      </c>
      <c r="I462" t="s">
        <v>62</v>
      </c>
      <c r="J462">
        <v>300</v>
      </c>
      <c r="K462">
        <v>60</v>
      </c>
      <c r="L462">
        <v>600</v>
      </c>
      <c r="M462">
        <v>4.545640788230342</v>
      </c>
    </row>
    <row r="463" spans="1:13" x14ac:dyDescent="0.25">
      <c r="A463" t="str">
        <f t="shared" si="6"/>
        <v>LHB,125,X,1.5,300,60,750</v>
      </c>
      <c r="B463" t="s">
        <v>58</v>
      </c>
      <c r="C463">
        <v>125</v>
      </c>
      <c r="D463" t="s">
        <v>63</v>
      </c>
      <c r="E463">
        <v>300</v>
      </c>
      <c r="F463" t="s">
        <v>60</v>
      </c>
      <c r="G463" t="s">
        <v>61</v>
      </c>
      <c r="H463">
        <v>1.5</v>
      </c>
      <c r="I463" t="s">
        <v>62</v>
      </c>
      <c r="J463">
        <v>300</v>
      </c>
      <c r="K463">
        <v>60</v>
      </c>
      <c r="L463">
        <v>750</v>
      </c>
      <c r="M463">
        <v>5.1073217452483348</v>
      </c>
    </row>
    <row r="464" spans="1:13" x14ac:dyDescent="0.25">
      <c r="A464" t="str">
        <f t="shared" si="6"/>
        <v>LHB,125,X,1.5,300,60,900</v>
      </c>
      <c r="B464" t="s">
        <v>58</v>
      </c>
      <c r="C464">
        <v>125</v>
      </c>
      <c r="D464" t="s">
        <v>63</v>
      </c>
      <c r="E464">
        <v>300</v>
      </c>
      <c r="F464" t="s">
        <v>60</v>
      </c>
      <c r="G464" t="s">
        <v>61</v>
      </c>
      <c r="H464">
        <v>1.5</v>
      </c>
      <c r="I464" t="s">
        <v>62</v>
      </c>
      <c r="J464">
        <v>300</v>
      </c>
      <c r="K464">
        <v>60</v>
      </c>
      <c r="L464">
        <v>900</v>
      </c>
      <c r="M464">
        <v>5.9434072824642534</v>
      </c>
    </row>
    <row r="465" spans="1:13" x14ac:dyDescent="0.25">
      <c r="A465" t="str">
        <f t="shared" si="6"/>
        <v>LHB,125,X,1.5,300,90,300</v>
      </c>
      <c r="B465" t="s">
        <v>58</v>
      </c>
      <c r="C465">
        <v>125</v>
      </c>
      <c r="D465" t="s">
        <v>63</v>
      </c>
      <c r="E465">
        <v>300</v>
      </c>
      <c r="F465" t="s">
        <v>60</v>
      </c>
      <c r="G465" t="s">
        <v>61</v>
      </c>
      <c r="H465">
        <v>1.5</v>
      </c>
      <c r="I465" t="s">
        <v>62</v>
      </c>
      <c r="J465">
        <v>300</v>
      </c>
      <c r="K465">
        <v>90</v>
      </c>
      <c r="L465">
        <v>300</v>
      </c>
      <c r="M465">
        <v>3.9903957295234198</v>
      </c>
    </row>
    <row r="466" spans="1:13" x14ac:dyDescent="0.25">
      <c r="A466" t="str">
        <f t="shared" si="6"/>
        <v>LHB,125,X,1.5,300,90,450</v>
      </c>
      <c r="B466" t="s">
        <v>58</v>
      </c>
      <c r="C466">
        <v>125</v>
      </c>
      <c r="D466" t="s">
        <v>63</v>
      </c>
      <c r="E466">
        <v>300</v>
      </c>
      <c r="F466" t="s">
        <v>60</v>
      </c>
      <c r="G466" t="s">
        <v>61</v>
      </c>
      <c r="H466">
        <v>1.5</v>
      </c>
      <c r="I466" t="s">
        <v>62</v>
      </c>
      <c r="J466">
        <v>300</v>
      </c>
      <c r="K466">
        <v>90</v>
      </c>
      <c r="L466">
        <v>450</v>
      </c>
      <c r="M466">
        <v>5.1073217452483348</v>
      </c>
    </row>
    <row r="467" spans="1:13" x14ac:dyDescent="0.25">
      <c r="A467" t="str">
        <f t="shared" si="6"/>
        <v>LHB,125,X,1.5,300,90,600</v>
      </c>
      <c r="B467" t="s">
        <v>58</v>
      </c>
      <c r="C467">
        <v>125</v>
      </c>
      <c r="D467" t="s">
        <v>63</v>
      </c>
      <c r="E467">
        <v>300</v>
      </c>
      <c r="F467" t="s">
        <v>60</v>
      </c>
      <c r="G467" t="s">
        <v>61</v>
      </c>
      <c r="H467">
        <v>1.5</v>
      </c>
      <c r="I467" t="s">
        <v>62</v>
      </c>
      <c r="J467">
        <v>300</v>
      </c>
      <c r="K467">
        <v>90</v>
      </c>
      <c r="L467">
        <v>600</v>
      </c>
      <c r="M467">
        <v>6.2242477609732507</v>
      </c>
    </row>
    <row r="468" spans="1:13" x14ac:dyDescent="0.25">
      <c r="A468" t="str">
        <f t="shared" si="6"/>
        <v>LHB,125,X,1.5,300,90,750</v>
      </c>
      <c r="B468" t="s">
        <v>58</v>
      </c>
      <c r="C468">
        <v>125</v>
      </c>
      <c r="D468" t="s">
        <v>63</v>
      </c>
      <c r="E468">
        <v>300</v>
      </c>
      <c r="F468" t="s">
        <v>60</v>
      </c>
      <c r="G468" t="s">
        <v>61</v>
      </c>
      <c r="H468">
        <v>1.5</v>
      </c>
      <c r="I468" t="s">
        <v>62</v>
      </c>
      <c r="J468">
        <v>300</v>
      </c>
      <c r="K468">
        <v>90</v>
      </c>
      <c r="L468">
        <v>750</v>
      </c>
      <c r="M468">
        <v>7.3411737766981648</v>
      </c>
    </row>
    <row r="469" spans="1:13" x14ac:dyDescent="0.25">
      <c r="A469" t="str">
        <f t="shared" si="6"/>
        <v>LHB,125,X,1.5,300,90,900</v>
      </c>
      <c r="B469" t="s">
        <v>58</v>
      </c>
      <c r="C469">
        <v>125</v>
      </c>
      <c r="D469" t="s">
        <v>63</v>
      </c>
      <c r="E469">
        <v>300</v>
      </c>
      <c r="F469" t="s">
        <v>60</v>
      </c>
      <c r="G469" t="s">
        <v>61</v>
      </c>
      <c r="H469">
        <v>1.5</v>
      </c>
      <c r="I469" t="s">
        <v>62</v>
      </c>
      <c r="J469">
        <v>300</v>
      </c>
      <c r="K469">
        <v>90</v>
      </c>
      <c r="L469">
        <v>900</v>
      </c>
      <c r="M469">
        <v>8.4580997924230807</v>
      </c>
    </row>
    <row r="470" spans="1:13" x14ac:dyDescent="0.25">
      <c r="A470" t="str">
        <f t="shared" si="6"/>
        <v>LHB,125,X,1.5,450,30,300</v>
      </c>
      <c r="B470" t="s">
        <v>58</v>
      </c>
      <c r="C470">
        <v>125</v>
      </c>
      <c r="D470" t="s">
        <v>63</v>
      </c>
      <c r="E470">
        <v>300</v>
      </c>
      <c r="F470" t="s">
        <v>60</v>
      </c>
      <c r="G470" t="s">
        <v>61</v>
      </c>
      <c r="H470">
        <v>1.5</v>
      </c>
      <c r="I470" t="s">
        <v>62</v>
      </c>
      <c r="J470">
        <v>450</v>
      </c>
      <c r="K470">
        <v>30</v>
      </c>
      <c r="L470">
        <v>300</v>
      </c>
      <c r="M470">
        <v>2.4457730977239391</v>
      </c>
    </row>
    <row r="471" spans="1:13" x14ac:dyDescent="0.25">
      <c r="A471" t="str">
        <f t="shared" si="6"/>
        <v>LHB,125,X,1.5,450,30,450</v>
      </c>
      <c r="B471" t="s">
        <v>58</v>
      </c>
      <c r="C471">
        <v>125</v>
      </c>
      <c r="D471" t="s">
        <v>63</v>
      </c>
      <c r="E471">
        <v>300</v>
      </c>
      <c r="F471" t="s">
        <v>60</v>
      </c>
      <c r="G471" t="s">
        <v>61</v>
      </c>
      <c r="H471">
        <v>1.5</v>
      </c>
      <c r="I471" t="s">
        <v>62</v>
      </c>
      <c r="J471">
        <v>450</v>
      </c>
      <c r="K471">
        <v>30</v>
      </c>
      <c r="L471">
        <v>450</v>
      </c>
      <c r="M471">
        <v>2.7266135762329355</v>
      </c>
    </row>
    <row r="472" spans="1:13" x14ac:dyDescent="0.25">
      <c r="A472" t="str">
        <f t="shared" si="6"/>
        <v>LHB,125,X,1.5,450,30,600</v>
      </c>
      <c r="B472" t="s">
        <v>58</v>
      </c>
      <c r="C472">
        <v>125</v>
      </c>
      <c r="D472" t="s">
        <v>63</v>
      </c>
      <c r="E472">
        <v>300</v>
      </c>
      <c r="F472" t="s">
        <v>60</v>
      </c>
      <c r="G472" t="s">
        <v>61</v>
      </c>
      <c r="H472">
        <v>1.5</v>
      </c>
      <c r="I472" t="s">
        <v>62</v>
      </c>
      <c r="J472">
        <v>450</v>
      </c>
      <c r="K472">
        <v>30</v>
      </c>
      <c r="L472">
        <v>600</v>
      </c>
      <c r="M472">
        <v>3.4190609250388198</v>
      </c>
    </row>
    <row r="473" spans="1:13" x14ac:dyDescent="0.25">
      <c r="A473" t="str">
        <f t="shared" si="6"/>
        <v>LHB,125,X,1.5,450,30,750</v>
      </c>
      <c r="B473" t="s">
        <v>58</v>
      </c>
      <c r="C473">
        <v>125</v>
      </c>
      <c r="D473" t="s">
        <v>63</v>
      </c>
      <c r="E473">
        <v>300</v>
      </c>
      <c r="F473" t="s">
        <v>60</v>
      </c>
      <c r="G473" t="s">
        <v>61</v>
      </c>
      <c r="H473">
        <v>1.5</v>
      </c>
      <c r="I473" t="s">
        <v>62</v>
      </c>
      <c r="J473">
        <v>450</v>
      </c>
      <c r="K473">
        <v>30</v>
      </c>
      <c r="L473">
        <v>750</v>
      </c>
      <c r="M473">
        <v>3.6999014035478162</v>
      </c>
    </row>
    <row r="474" spans="1:13" x14ac:dyDescent="0.25">
      <c r="A474" t="str">
        <f t="shared" si="6"/>
        <v>LHB,125,X,1.5,450,30,900</v>
      </c>
      <c r="B474" t="s">
        <v>58</v>
      </c>
      <c r="C474">
        <v>125</v>
      </c>
      <c r="D474" t="s">
        <v>63</v>
      </c>
      <c r="E474">
        <v>300</v>
      </c>
      <c r="F474" t="s">
        <v>60</v>
      </c>
      <c r="G474" t="s">
        <v>61</v>
      </c>
      <c r="H474">
        <v>1.5</v>
      </c>
      <c r="I474" t="s">
        <v>62</v>
      </c>
      <c r="J474">
        <v>450</v>
      </c>
      <c r="K474">
        <v>30</v>
      </c>
      <c r="L474">
        <v>900</v>
      </c>
      <c r="M474">
        <v>3.9807418820568135</v>
      </c>
    </row>
    <row r="475" spans="1:13" x14ac:dyDescent="0.25">
      <c r="A475" t="str">
        <f t="shared" si="6"/>
        <v>LHB,125,X,1.5,450,45,300</v>
      </c>
      <c r="B475" t="s">
        <v>58</v>
      </c>
      <c r="C475">
        <v>125</v>
      </c>
      <c r="D475" t="s">
        <v>63</v>
      </c>
      <c r="E475">
        <v>300</v>
      </c>
      <c r="F475" t="s">
        <v>60</v>
      </c>
      <c r="G475" t="s">
        <v>61</v>
      </c>
      <c r="H475">
        <v>1.5</v>
      </c>
      <c r="I475" t="s">
        <v>62</v>
      </c>
      <c r="J475">
        <v>450</v>
      </c>
      <c r="K475">
        <v>45</v>
      </c>
      <c r="L475">
        <v>300</v>
      </c>
      <c r="M475">
        <v>3.3488508054115709</v>
      </c>
    </row>
    <row r="476" spans="1:13" x14ac:dyDescent="0.25">
      <c r="A476" t="str">
        <f t="shared" si="6"/>
        <v>LHB,125,X,1.5,450,45,450</v>
      </c>
      <c r="B476" t="s">
        <v>58</v>
      </c>
      <c r="C476">
        <v>125</v>
      </c>
      <c r="D476" t="s">
        <v>63</v>
      </c>
      <c r="E476">
        <v>300</v>
      </c>
      <c r="F476" t="s">
        <v>60</v>
      </c>
      <c r="G476" t="s">
        <v>61</v>
      </c>
      <c r="H476">
        <v>1.5</v>
      </c>
      <c r="I476" t="s">
        <v>62</v>
      </c>
      <c r="J476">
        <v>450</v>
      </c>
      <c r="K476">
        <v>45</v>
      </c>
      <c r="L476">
        <v>450</v>
      </c>
      <c r="M476">
        <v>3.7701115231750659</v>
      </c>
    </row>
    <row r="477" spans="1:13" x14ac:dyDescent="0.25">
      <c r="A477" t="str">
        <f t="shared" si="6"/>
        <v>LHB,125,X,1.5,450,45,600</v>
      </c>
      <c r="B477" t="s">
        <v>58</v>
      </c>
      <c r="C477">
        <v>125</v>
      </c>
      <c r="D477" t="s">
        <v>63</v>
      </c>
      <c r="E477">
        <v>300</v>
      </c>
      <c r="F477" t="s">
        <v>60</v>
      </c>
      <c r="G477" t="s">
        <v>61</v>
      </c>
      <c r="H477">
        <v>1.5</v>
      </c>
      <c r="I477" t="s">
        <v>62</v>
      </c>
      <c r="J477">
        <v>450</v>
      </c>
      <c r="K477">
        <v>45</v>
      </c>
      <c r="L477">
        <v>600</v>
      </c>
      <c r="M477">
        <v>4.1913722409385601</v>
      </c>
    </row>
    <row r="478" spans="1:13" x14ac:dyDescent="0.25">
      <c r="A478" t="str">
        <f t="shared" si="6"/>
        <v>LHB,125,X,1.5,450,45,750</v>
      </c>
      <c r="B478" t="s">
        <v>58</v>
      </c>
      <c r="C478">
        <v>125</v>
      </c>
      <c r="D478" t="s">
        <v>63</v>
      </c>
      <c r="E478">
        <v>300</v>
      </c>
      <c r="F478" t="s">
        <v>60</v>
      </c>
      <c r="G478" t="s">
        <v>61</v>
      </c>
      <c r="H478">
        <v>1.5</v>
      </c>
      <c r="I478" t="s">
        <v>62</v>
      </c>
      <c r="J478">
        <v>450</v>
      </c>
      <c r="K478">
        <v>45</v>
      </c>
      <c r="L478">
        <v>750</v>
      </c>
      <c r="M478">
        <v>5.0242398289989438</v>
      </c>
    </row>
    <row r="479" spans="1:13" x14ac:dyDescent="0.25">
      <c r="A479" t="str">
        <f t="shared" si="6"/>
        <v>LHB,125,X,1.5,450,45,900</v>
      </c>
      <c r="B479" t="s">
        <v>58</v>
      </c>
      <c r="C479">
        <v>125</v>
      </c>
      <c r="D479" t="s">
        <v>63</v>
      </c>
      <c r="E479">
        <v>300</v>
      </c>
      <c r="F479" t="s">
        <v>60</v>
      </c>
      <c r="G479" t="s">
        <v>61</v>
      </c>
      <c r="H479">
        <v>1.5</v>
      </c>
      <c r="I479" t="s">
        <v>62</v>
      </c>
      <c r="J479">
        <v>450</v>
      </c>
      <c r="K479">
        <v>45</v>
      </c>
      <c r="L479">
        <v>900</v>
      </c>
      <c r="M479">
        <v>5.445500546762438</v>
      </c>
    </row>
    <row r="480" spans="1:13" x14ac:dyDescent="0.25">
      <c r="A480" t="str">
        <f t="shared" si="6"/>
        <v>LHB,125,X,1.5,450,60,300</v>
      </c>
      <c r="B480" t="s">
        <v>58</v>
      </c>
      <c r="C480">
        <v>125</v>
      </c>
      <c r="D480" t="s">
        <v>63</v>
      </c>
      <c r="E480">
        <v>300</v>
      </c>
      <c r="F480" t="s">
        <v>60</v>
      </c>
      <c r="G480" t="s">
        <v>61</v>
      </c>
      <c r="H480">
        <v>1.5</v>
      </c>
      <c r="I480" t="s">
        <v>62</v>
      </c>
      <c r="J480">
        <v>450</v>
      </c>
      <c r="K480">
        <v>60</v>
      </c>
      <c r="L480">
        <v>300</v>
      </c>
      <c r="M480">
        <v>3.8403216428023148</v>
      </c>
    </row>
    <row r="481" spans="1:13" x14ac:dyDescent="0.25">
      <c r="A481" t="str">
        <f t="shared" si="6"/>
        <v>LHB,125,X,1.5,450,60,450</v>
      </c>
      <c r="B481" t="s">
        <v>58</v>
      </c>
      <c r="C481">
        <v>125</v>
      </c>
      <c r="D481" t="s">
        <v>63</v>
      </c>
      <c r="E481">
        <v>300</v>
      </c>
      <c r="F481" t="s">
        <v>60</v>
      </c>
      <c r="G481" t="s">
        <v>61</v>
      </c>
      <c r="H481">
        <v>1.5</v>
      </c>
      <c r="I481" t="s">
        <v>62</v>
      </c>
      <c r="J481">
        <v>450</v>
      </c>
      <c r="K481">
        <v>60</v>
      </c>
      <c r="L481">
        <v>450</v>
      </c>
      <c r="M481">
        <v>4.8136094701171963</v>
      </c>
    </row>
    <row r="482" spans="1:13" x14ac:dyDescent="0.25">
      <c r="A482" t="str">
        <f t="shared" si="6"/>
        <v>LHB,125,X,1.5,450,60,600</v>
      </c>
      <c r="B482" t="s">
        <v>58</v>
      </c>
      <c r="C482">
        <v>125</v>
      </c>
      <c r="D482" t="s">
        <v>63</v>
      </c>
      <c r="E482">
        <v>300</v>
      </c>
      <c r="F482" t="s">
        <v>60</v>
      </c>
      <c r="G482" t="s">
        <v>61</v>
      </c>
      <c r="H482">
        <v>1.5</v>
      </c>
      <c r="I482" t="s">
        <v>62</v>
      </c>
      <c r="J482">
        <v>450</v>
      </c>
      <c r="K482">
        <v>60</v>
      </c>
      <c r="L482">
        <v>600</v>
      </c>
      <c r="M482">
        <v>5.3752904271351891</v>
      </c>
    </row>
    <row r="483" spans="1:13" x14ac:dyDescent="0.25">
      <c r="A483" t="str">
        <f t="shared" si="6"/>
        <v>LHB,125,X,1.5,450,60,750</v>
      </c>
      <c r="B483" t="s">
        <v>58</v>
      </c>
      <c r="C483">
        <v>125</v>
      </c>
      <c r="D483" t="s">
        <v>63</v>
      </c>
      <c r="E483">
        <v>300</v>
      </c>
      <c r="F483" t="s">
        <v>60</v>
      </c>
      <c r="G483" t="s">
        <v>61</v>
      </c>
      <c r="H483">
        <v>1.5</v>
      </c>
      <c r="I483" t="s">
        <v>62</v>
      </c>
      <c r="J483">
        <v>450</v>
      </c>
      <c r="K483">
        <v>60</v>
      </c>
      <c r="L483">
        <v>750</v>
      </c>
      <c r="M483">
        <v>6.3485782544500706</v>
      </c>
    </row>
    <row r="484" spans="1:13" x14ac:dyDescent="0.25">
      <c r="A484" t="str">
        <f t="shared" si="6"/>
        <v>LHB,125,X,1.5,450,60,900</v>
      </c>
      <c r="B484" t="s">
        <v>58</v>
      </c>
      <c r="C484">
        <v>125</v>
      </c>
      <c r="D484" t="s">
        <v>63</v>
      </c>
      <c r="E484">
        <v>300</v>
      </c>
      <c r="F484" t="s">
        <v>60</v>
      </c>
      <c r="G484" t="s">
        <v>61</v>
      </c>
      <c r="H484">
        <v>1.5</v>
      </c>
      <c r="I484" t="s">
        <v>62</v>
      </c>
      <c r="J484">
        <v>450</v>
      </c>
      <c r="K484">
        <v>60</v>
      </c>
      <c r="L484">
        <v>900</v>
      </c>
      <c r="M484">
        <v>6.9102592114680634</v>
      </c>
    </row>
    <row r="485" spans="1:13" x14ac:dyDescent="0.25">
      <c r="A485" t="str">
        <f t="shared" si="6"/>
        <v>LHB,125,X,1.5,450,90,300</v>
      </c>
      <c r="B485" t="s">
        <v>58</v>
      </c>
      <c r="C485">
        <v>125</v>
      </c>
      <c r="D485" t="s">
        <v>63</v>
      </c>
      <c r="E485">
        <v>300</v>
      </c>
      <c r="F485" t="s">
        <v>60</v>
      </c>
      <c r="G485" t="s">
        <v>61</v>
      </c>
      <c r="H485">
        <v>1.5</v>
      </c>
      <c r="I485" t="s">
        <v>62</v>
      </c>
      <c r="J485">
        <v>450</v>
      </c>
      <c r="K485">
        <v>90</v>
      </c>
      <c r="L485">
        <v>300</v>
      </c>
      <c r="M485">
        <v>5.2348701878806896</v>
      </c>
    </row>
    <row r="486" spans="1:13" x14ac:dyDescent="0.25">
      <c r="A486" t="str">
        <f t="shared" si="6"/>
        <v>LHB,125,X,1.5,450,90,450</v>
      </c>
      <c r="B486" t="s">
        <v>58</v>
      </c>
      <c r="C486">
        <v>125</v>
      </c>
      <c r="D486" t="s">
        <v>63</v>
      </c>
      <c r="E486">
        <v>300</v>
      </c>
      <c r="F486" t="s">
        <v>60</v>
      </c>
      <c r="G486" t="s">
        <v>61</v>
      </c>
      <c r="H486">
        <v>1.5</v>
      </c>
      <c r="I486" t="s">
        <v>62</v>
      </c>
      <c r="J486">
        <v>450</v>
      </c>
      <c r="K486">
        <v>90</v>
      </c>
      <c r="L486">
        <v>450</v>
      </c>
      <c r="M486">
        <v>6.4889984937045693</v>
      </c>
    </row>
    <row r="487" spans="1:13" x14ac:dyDescent="0.25">
      <c r="A487" t="str">
        <f t="shared" si="6"/>
        <v>LHB,125,X,1.5,450,90,600</v>
      </c>
      <c r="B487" t="s">
        <v>58</v>
      </c>
      <c r="C487">
        <v>125</v>
      </c>
      <c r="D487" t="s">
        <v>63</v>
      </c>
      <c r="E487">
        <v>300</v>
      </c>
      <c r="F487" t="s">
        <v>60</v>
      </c>
      <c r="G487" t="s">
        <v>61</v>
      </c>
      <c r="H487">
        <v>1.5</v>
      </c>
      <c r="I487" t="s">
        <v>62</v>
      </c>
      <c r="J487">
        <v>450</v>
      </c>
      <c r="K487">
        <v>90</v>
      </c>
      <c r="L487">
        <v>600</v>
      </c>
      <c r="M487">
        <v>7.3315199292315576</v>
      </c>
    </row>
    <row r="488" spans="1:13" x14ac:dyDescent="0.25">
      <c r="A488" t="str">
        <f t="shared" si="6"/>
        <v>LHB,125,X,1.5,450,90,750</v>
      </c>
      <c r="B488" t="s">
        <v>58</v>
      </c>
      <c r="C488">
        <v>125</v>
      </c>
      <c r="D488" t="s">
        <v>63</v>
      </c>
      <c r="E488">
        <v>300</v>
      </c>
      <c r="F488" t="s">
        <v>60</v>
      </c>
      <c r="G488" t="s">
        <v>61</v>
      </c>
      <c r="H488">
        <v>1.5</v>
      </c>
      <c r="I488" t="s">
        <v>62</v>
      </c>
      <c r="J488">
        <v>450</v>
      </c>
      <c r="K488">
        <v>90</v>
      </c>
      <c r="L488">
        <v>750</v>
      </c>
      <c r="M488">
        <v>8.5856482350554355</v>
      </c>
    </row>
    <row r="489" spans="1:13" x14ac:dyDescent="0.25">
      <c r="A489" t="str">
        <f t="shared" si="6"/>
        <v>LHB,125,X,1.5,450,90,900</v>
      </c>
      <c r="B489" t="s">
        <v>58</v>
      </c>
      <c r="C489">
        <v>125</v>
      </c>
      <c r="D489" t="s">
        <v>63</v>
      </c>
      <c r="E489">
        <v>300</v>
      </c>
      <c r="F489" t="s">
        <v>60</v>
      </c>
      <c r="G489" t="s">
        <v>61</v>
      </c>
      <c r="H489">
        <v>1.5</v>
      </c>
      <c r="I489" t="s">
        <v>62</v>
      </c>
      <c r="J489">
        <v>450</v>
      </c>
      <c r="K489">
        <v>90</v>
      </c>
      <c r="L489">
        <v>900</v>
      </c>
      <c r="M489">
        <v>9.8397765408793134</v>
      </c>
    </row>
    <row r="490" spans="1:13" x14ac:dyDescent="0.25">
      <c r="A490" t="str">
        <f t="shared" si="6"/>
        <v>LHB,125,X,1.5,600,30,300</v>
      </c>
      <c r="B490" t="s">
        <v>58</v>
      </c>
      <c r="C490">
        <v>125</v>
      </c>
      <c r="D490" t="s">
        <v>63</v>
      </c>
      <c r="E490">
        <v>300</v>
      </c>
      <c r="F490" t="s">
        <v>60</v>
      </c>
      <c r="G490" t="s">
        <v>61</v>
      </c>
      <c r="H490">
        <v>1.5</v>
      </c>
      <c r="I490" t="s">
        <v>62</v>
      </c>
      <c r="J490">
        <v>600</v>
      </c>
      <c r="K490">
        <v>30</v>
      </c>
      <c r="L490">
        <v>300</v>
      </c>
      <c r="M490">
        <v>2.8605979171763627</v>
      </c>
    </row>
    <row r="491" spans="1:13" x14ac:dyDescent="0.25">
      <c r="A491" t="str">
        <f t="shared" si="6"/>
        <v>LHB,125,X,1.5,600,30,450</v>
      </c>
      <c r="B491" t="s">
        <v>58</v>
      </c>
      <c r="C491">
        <v>125</v>
      </c>
      <c r="D491" t="s">
        <v>63</v>
      </c>
      <c r="E491">
        <v>300</v>
      </c>
      <c r="F491" t="s">
        <v>60</v>
      </c>
      <c r="G491" t="s">
        <v>61</v>
      </c>
      <c r="H491">
        <v>1.5</v>
      </c>
      <c r="I491" t="s">
        <v>62</v>
      </c>
      <c r="J491">
        <v>600</v>
      </c>
      <c r="K491">
        <v>30</v>
      </c>
      <c r="L491">
        <v>450</v>
      </c>
      <c r="M491">
        <v>3.1414383956853591</v>
      </c>
    </row>
    <row r="492" spans="1:13" x14ac:dyDescent="0.25">
      <c r="A492" t="str">
        <f t="shared" si="6"/>
        <v>LHB,125,X,1.5,600,30,600</v>
      </c>
      <c r="B492" t="s">
        <v>58</v>
      </c>
      <c r="C492">
        <v>125</v>
      </c>
      <c r="D492" t="s">
        <v>63</v>
      </c>
      <c r="E492">
        <v>300</v>
      </c>
      <c r="F492" t="s">
        <v>60</v>
      </c>
      <c r="G492" t="s">
        <v>61</v>
      </c>
      <c r="H492">
        <v>1.5</v>
      </c>
      <c r="I492" t="s">
        <v>62</v>
      </c>
      <c r="J492">
        <v>600</v>
      </c>
      <c r="K492">
        <v>30</v>
      </c>
      <c r="L492">
        <v>600</v>
      </c>
      <c r="M492">
        <v>3.9710880345902067</v>
      </c>
    </row>
    <row r="493" spans="1:13" x14ac:dyDescent="0.25">
      <c r="A493" t="str">
        <f t="shared" si="6"/>
        <v>LHB,125,X,1.5,600,30,750</v>
      </c>
      <c r="B493" t="s">
        <v>58</v>
      </c>
      <c r="C493">
        <v>125</v>
      </c>
      <c r="D493" t="s">
        <v>63</v>
      </c>
      <c r="E493">
        <v>300</v>
      </c>
      <c r="F493" t="s">
        <v>60</v>
      </c>
      <c r="G493" t="s">
        <v>61</v>
      </c>
      <c r="H493">
        <v>1.5</v>
      </c>
      <c r="I493" t="s">
        <v>62</v>
      </c>
      <c r="J493">
        <v>600</v>
      </c>
      <c r="K493">
        <v>30</v>
      </c>
      <c r="L493">
        <v>750</v>
      </c>
      <c r="M493">
        <v>4.2519285130992035</v>
      </c>
    </row>
    <row r="494" spans="1:13" x14ac:dyDescent="0.25">
      <c r="A494" t="str">
        <f t="shared" si="6"/>
        <v>LHB,125,X,1.5,600,30,900</v>
      </c>
      <c r="B494" t="s">
        <v>58</v>
      </c>
      <c r="C494">
        <v>125</v>
      </c>
      <c r="D494" t="s">
        <v>63</v>
      </c>
      <c r="E494">
        <v>300</v>
      </c>
      <c r="F494" t="s">
        <v>60</v>
      </c>
      <c r="G494" t="s">
        <v>61</v>
      </c>
      <c r="H494">
        <v>1.5</v>
      </c>
      <c r="I494" t="s">
        <v>62</v>
      </c>
      <c r="J494">
        <v>600</v>
      </c>
      <c r="K494">
        <v>30</v>
      </c>
      <c r="L494">
        <v>900</v>
      </c>
      <c r="M494">
        <v>4.532768991608199</v>
      </c>
    </row>
    <row r="495" spans="1:13" x14ac:dyDescent="0.25">
      <c r="A495" t="str">
        <f t="shared" si="6"/>
        <v>LHB,125,X,1.5,600,45,300</v>
      </c>
      <c r="B495" t="s">
        <v>58</v>
      </c>
      <c r="C495">
        <v>125</v>
      </c>
      <c r="D495" t="s">
        <v>63</v>
      </c>
      <c r="E495">
        <v>300</v>
      </c>
      <c r="F495" t="s">
        <v>60</v>
      </c>
      <c r="G495" t="s">
        <v>61</v>
      </c>
      <c r="H495">
        <v>1.5</v>
      </c>
      <c r="I495" t="s">
        <v>62</v>
      </c>
      <c r="J495">
        <v>600</v>
      </c>
      <c r="K495">
        <v>45</v>
      </c>
      <c r="L495">
        <v>300</v>
      </c>
      <c r="M495">
        <v>3.9710880345902067</v>
      </c>
    </row>
    <row r="496" spans="1:13" x14ac:dyDescent="0.25">
      <c r="A496" t="str">
        <f t="shared" si="6"/>
        <v>LHB,125,X,1.5,600,45,450</v>
      </c>
      <c r="B496" t="s">
        <v>58</v>
      </c>
      <c r="C496">
        <v>125</v>
      </c>
      <c r="D496" t="s">
        <v>63</v>
      </c>
      <c r="E496">
        <v>300</v>
      </c>
      <c r="F496" t="s">
        <v>60</v>
      </c>
      <c r="G496" t="s">
        <v>61</v>
      </c>
      <c r="H496">
        <v>1.5</v>
      </c>
      <c r="I496" t="s">
        <v>62</v>
      </c>
      <c r="J496">
        <v>600</v>
      </c>
      <c r="K496">
        <v>45</v>
      </c>
      <c r="L496">
        <v>450</v>
      </c>
      <c r="M496">
        <v>4.3923487523537013</v>
      </c>
    </row>
    <row r="497" spans="1:13" x14ac:dyDescent="0.25">
      <c r="A497" t="str">
        <f t="shared" si="6"/>
        <v>LHB,125,X,1.5,600,45,600</v>
      </c>
      <c r="B497" t="s">
        <v>58</v>
      </c>
      <c r="C497">
        <v>125</v>
      </c>
      <c r="D497" t="s">
        <v>63</v>
      </c>
      <c r="E497">
        <v>300</v>
      </c>
      <c r="F497" t="s">
        <v>60</v>
      </c>
      <c r="G497" t="s">
        <v>61</v>
      </c>
      <c r="H497">
        <v>1.5</v>
      </c>
      <c r="I497" t="s">
        <v>62</v>
      </c>
      <c r="J497">
        <v>600</v>
      </c>
      <c r="K497">
        <v>45</v>
      </c>
      <c r="L497">
        <v>600</v>
      </c>
      <c r="M497">
        <v>5.3624186305130461</v>
      </c>
    </row>
    <row r="498" spans="1:13" x14ac:dyDescent="0.25">
      <c r="A498" t="str">
        <f t="shared" si="6"/>
        <v>LHB,125,X,1.5,600,45,750</v>
      </c>
      <c r="B498" t="s">
        <v>58</v>
      </c>
      <c r="C498">
        <v>125</v>
      </c>
      <c r="D498" t="s">
        <v>63</v>
      </c>
      <c r="E498">
        <v>300</v>
      </c>
      <c r="F498" t="s">
        <v>60</v>
      </c>
      <c r="G498" t="s">
        <v>61</v>
      </c>
      <c r="H498">
        <v>1.5</v>
      </c>
      <c r="I498" t="s">
        <v>62</v>
      </c>
      <c r="J498">
        <v>600</v>
      </c>
      <c r="K498">
        <v>45</v>
      </c>
      <c r="L498">
        <v>750</v>
      </c>
      <c r="M498">
        <v>5.7836793482765412</v>
      </c>
    </row>
    <row r="499" spans="1:13" x14ac:dyDescent="0.25">
      <c r="A499" t="str">
        <f t="shared" si="6"/>
        <v>LHB,125,X,1.5,600,45,900</v>
      </c>
      <c r="B499" t="s">
        <v>58</v>
      </c>
      <c r="C499">
        <v>125</v>
      </c>
      <c r="D499" t="s">
        <v>63</v>
      </c>
      <c r="E499">
        <v>300</v>
      </c>
      <c r="F499" t="s">
        <v>60</v>
      </c>
      <c r="G499" t="s">
        <v>61</v>
      </c>
      <c r="H499">
        <v>1.5</v>
      </c>
      <c r="I499" t="s">
        <v>62</v>
      </c>
      <c r="J499">
        <v>600</v>
      </c>
      <c r="K499">
        <v>45</v>
      </c>
      <c r="L499">
        <v>900</v>
      </c>
      <c r="M499">
        <v>6.2049400660400362</v>
      </c>
    </row>
    <row r="500" spans="1:13" x14ac:dyDescent="0.25">
      <c r="A500" t="str">
        <f t="shared" si="6"/>
        <v>LHB,125,X,1.5,600,60,300</v>
      </c>
      <c r="B500" t="s">
        <v>58</v>
      </c>
      <c r="C500">
        <v>125</v>
      </c>
      <c r="D500" t="s">
        <v>63</v>
      </c>
      <c r="E500">
        <v>300</v>
      </c>
      <c r="F500" t="s">
        <v>60</v>
      </c>
      <c r="G500" t="s">
        <v>61</v>
      </c>
      <c r="H500">
        <v>1.5</v>
      </c>
      <c r="I500" t="s">
        <v>62</v>
      </c>
      <c r="J500">
        <v>600</v>
      </c>
      <c r="K500">
        <v>60</v>
      </c>
      <c r="L500">
        <v>300</v>
      </c>
      <c r="M500">
        <v>4.532768991608199</v>
      </c>
    </row>
    <row r="501" spans="1:13" x14ac:dyDescent="0.25">
      <c r="A501" t="str">
        <f t="shared" si="6"/>
        <v>LHB,125,X,1.5,600,60,450</v>
      </c>
      <c r="B501" t="s">
        <v>58</v>
      </c>
      <c r="C501">
        <v>125</v>
      </c>
      <c r="D501" t="s">
        <v>63</v>
      </c>
      <c r="E501">
        <v>300</v>
      </c>
      <c r="F501" t="s">
        <v>60</v>
      </c>
      <c r="G501" t="s">
        <v>61</v>
      </c>
      <c r="H501">
        <v>1.5</v>
      </c>
      <c r="I501" t="s">
        <v>62</v>
      </c>
      <c r="J501">
        <v>600</v>
      </c>
      <c r="K501">
        <v>60</v>
      </c>
      <c r="L501">
        <v>450</v>
      </c>
      <c r="M501">
        <v>5.6432591090220434</v>
      </c>
    </row>
    <row r="502" spans="1:13" x14ac:dyDescent="0.25">
      <c r="A502" t="str">
        <f t="shared" si="6"/>
        <v>LHB,125,X,1.5,600,60,600</v>
      </c>
      <c r="B502" t="s">
        <v>58</v>
      </c>
      <c r="C502">
        <v>125</v>
      </c>
      <c r="D502" t="s">
        <v>63</v>
      </c>
      <c r="E502">
        <v>300</v>
      </c>
      <c r="F502" t="s">
        <v>60</v>
      </c>
      <c r="G502" t="s">
        <v>61</v>
      </c>
      <c r="H502">
        <v>1.5</v>
      </c>
      <c r="I502" t="s">
        <v>62</v>
      </c>
      <c r="J502">
        <v>600</v>
      </c>
      <c r="K502">
        <v>60</v>
      </c>
      <c r="L502">
        <v>600</v>
      </c>
      <c r="M502">
        <v>6.2049400660400362</v>
      </c>
    </row>
    <row r="503" spans="1:13" x14ac:dyDescent="0.25">
      <c r="A503" t="str">
        <f t="shared" si="6"/>
        <v>LHB,125,X,1.5,600,60,750</v>
      </c>
      <c r="B503" t="s">
        <v>58</v>
      </c>
      <c r="C503">
        <v>125</v>
      </c>
      <c r="D503" t="s">
        <v>63</v>
      </c>
      <c r="E503">
        <v>300</v>
      </c>
      <c r="F503" t="s">
        <v>60</v>
      </c>
      <c r="G503" t="s">
        <v>61</v>
      </c>
      <c r="H503">
        <v>1.5</v>
      </c>
      <c r="I503" t="s">
        <v>62</v>
      </c>
      <c r="J503">
        <v>600</v>
      </c>
      <c r="K503">
        <v>60</v>
      </c>
      <c r="L503">
        <v>750</v>
      </c>
      <c r="M503">
        <v>7.3154301834538806</v>
      </c>
    </row>
    <row r="504" spans="1:13" x14ac:dyDescent="0.25">
      <c r="A504" t="str">
        <f t="shared" si="6"/>
        <v>LHB,125,X,1.5,600,60,900</v>
      </c>
      <c r="B504" t="s">
        <v>58</v>
      </c>
      <c r="C504">
        <v>125</v>
      </c>
      <c r="D504" t="s">
        <v>63</v>
      </c>
      <c r="E504">
        <v>300</v>
      </c>
      <c r="F504" t="s">
        <v>60</v>
      </c>
      <c r="G504" t="s">
        <v>61</v>
      </c>
      <c r="H504">
        <v>1.5</v>
      </c>
      <c r="I504" t="s">
        <v>62</v>
      </c>
      <c r="J504">
        <v>600</v>
      </c>
      <c r="K504">
        <v>60</v>
      </c>
      <c r="L504">
        <v>900</v>
      </c>
      <c r="M504">
        <v>7.8771111404718734</v>
      </c>
    </row>
    <row r="505" spans="1:13" x14ac:dyDescent="0.25">
      <c r="A505" t="str">
        <f t="shared" si="6"/>
        <v>LHB,125,X,1.5,600,90,300</v>
      </c>
      <c r="B505" t="s">
        <v>58</v>
      </c>
      <c r="C505">
        <v>125</v>
      </c>
      <c r="D505" t="s">
        <v>63</v>
      </c>
      <c r="E505">
        <v>300</v>
      </c>
      <c r="F505" t="s">
        <v>60</v>
      </c>
      <c r="G505" t="s">
        <v>61</v>
      </c>
      <c r="H505">
        <v>1.5</v>
      </c>
      <c r="I505" t="s">
        <v>62</v>
      </c>
      <c r="J505">
        <v>600</v>
      </c>
      <c r="K505">
        <v>90</v>
      </c>
      <c r="L505">
        <v>300</v>
      </c>
      <c r="M505">
        <v>6.2049400660400362</v>
      </c>
    </row>
    <row r="506" spans="1:13" x14ac:dyDescent="0.25">
      <c r="A506" t="str">
        <f t="shared" si="6"/>
        <v>LHB,125,X,1.5,600,90,450</v>
      </c>
      <c r="B506" t="s">
        <v>58</v>
      </c>
      <c r="C506">
        <v>125</v>
      </c>
      <c r="D506" t="s">
        <v>63</v>
      </c>
      <c r="E506">
        <v>300</v>
      </c>
      <c r="F506" t="s">
        <v>60</v>
      </c>
      <c r="G506" t="s">
        <v>61</v>
      </c>
      <c r="H506">
        <v>1.5</v>
      </c>
      <c r="I506" t="s">
        <v>62</v>
      </c>
      <c r="J506">
        <v>600</v>
      </c>
      <c r="K506">
        <v>90</v>
      </c>
      <c r="L506">
        <v>450</v>
      </c>
      <c r="M506">
        <v>7.596270661962877</v>
      </c>
    </row>
    <row r="507" spans="1:13" x14ac:dyDescent="0.25">
      <c r="A507" t="str">
        <f t="shared" si="6"/>
        <v>LHB,125,X,1.5,600,90,600</v>
      </c>
      <c r="B507" t="s">
        <v>58</v>
      </c>
      <c r="C507">
        <v>125</v>
      </c>
      <c r="D507" t="s">
        <v>63</v>
      </c>
      <c r="E507">
        <v>300</v>
      </c>
      <c r="F507" t="s">
        <v>60</v>
      </c>
      <c r="G507" t="s">
        <v>61</v>
      </c>
      <c r="H507">
        <v>1.5</v>
      </c>
      <c r="I507" t="s">
        <v>62</v>
      </c>
      <c r="J507">
        <v>600</v>
      </c>
      <c r="K507">
        <v>90</v>
      </c>
      <c r="L507">
        <v>600</v>
      </c>
      <c r="M507">
        <v>8.9876012578857178</v>
      </c>
    </row>
    <row r="508" spans="1:13" x14ac:dyDescent="0.25">
      <c r="A508" t="str">
        <f t="shared" si="6"/>
        <v>LHB,125,X,1.5,600,90,750</v>
      </c>
      <c r="B508" t="s">
        <v>58</v>
      </c>
      <c r="C508">
        <v>125</v>
      </c>
      <c r="D508" t="s">
        <v>63</v>
      </c>
      <c r="E508">
        <v>300</v>
      </c>
      <c r="F508" t="s">
        <v>60</v>
      </c>
      <c r="G508" t="s">
        <v>61</v>
      </c>
      <c r="H508">
        <v>1.5</v>
      </c>
      <c r="I508" t="s">
        <v>62</v>
      </c>
      <c r="J508">
        <v>600</v>
      </c>
      <c r="K508">
        <v>90</v>
      </c>
      <c r="L508">
        <v>750</v>
      </c>
      <c r="M508">
        <v>10.378931853808558</v>
      </c>
    </row>
    <row r="509" spans="1:13" x14ac:dyDescent="0.25">
      <c r="A509" t="str">
        <f t="shared" si="6"/>
        <v>LHB,125,X,1.5,600,90,900</v>
      </c>
      <c r="B509" t="s">
        <v>58</v>
      </c>
      <c r="C509">
        <v>125</v>
      </c>
      <c r="D509" t="s">
        <v>63</v>
      </c>
      <c r="E509">
        <v>300</v>
      </c>
      <c r="F509" t="s">
        <v>60</v>
      </c>
      <c r="G509" t="s">
        <v>61</v>
      </c>
      <c r="H509">
        <v>1.5</v>
      </c>
      <c r="I509" t="s">
        <v>62</v>
      </c>
      <c r="J509">
        <v>600</v>
      </c>
      <c r="K509">
        <v>90</v>
      </c>
      <c r="L509">
        <v>900</v>
      </c>
      <c r="M509">
        <v>11.221453289335546</v>
      </c>
    </row>
    <row r="510" spans="1:13" x14ac:dyDescent="0.25">
      <c r="A510" t="str">
        <f t="shared" si="6"/>
        <v>LHB,125,X,1.5,750,30,300</v>
      </c>
      <c r="B510" t="s">
        <v>58</v>
      </c>
      <c r="C510">
        <v>125</v>
      </c>
      <c r="D510" t="s">
        <v>63</v>
      </c>
      <c r="E510">
        <v>300</v>
      </c>
      <c r="F510" t="s">
        <v>60</v>
      </c>
      <c r="G510" t="s">
        <v>61</v>
      </c>
      <c r="H510">
        <v>1.5</v>
      </c>
      <c r="I510" t="s">
        <v>62</v>
      </c>
      <c r="J510">
        <v>750</v>
      </c>
      <c r="K510">
        <v>30</v>
      </c>
      <c r="L510">
        <v>300</v>
      </c>
      <c r="M510">
        <v>3.6775672226253286</v>
      </c>
    </row>
    <row r="511" spans="1:13" x14ac:dyDescent="0.25">
      <c r="A511" t="str">
        <f t="shared" si="6"/>
        <v>LHB,125,X,1.5,750,30,450</v>
      </c>
      <c r="B511" t="s">
        <v>58</v>
      </c>
      <c r="C511">
        <v>125</v>
      </c>
      <c r="D511" t="s">
        <v>63</v>
      </c>
      <c r="E511">
        <v>300</v>
      </c>
      <c r="F511" t="s">
        <v>60</v>
      </c>
      <c r="G511" t="s">
        <v>61</v>
      </c>
      <c r="H511">
        <v>1.5</v>
      </c>
      <c r="I511" t="s">
        <v>62</v>
      </c>
      <c r="J511">
        <v>750</v>
      </c>
      <c r="K511">
        <v>30</v>
      </c>
      <c r="L511">
        <v>450</v>
      </c>
      <c r="M511">
        <v>4.8454913946274099</v>
      </c>
    </row>
    <row r="512" spans="1:13" x14ac:dyDescent="0.25">
      <c r="A512" t="str">
        <f t="shared" si="6"/>
        <v>LHB,125,X,1.5,750,30,600</v>
      </c>
      <c r="B512" t="s">
        <v>58</v>
      </c>
      <c r="C512">
        <v>125</v>
      </c>
      <c r="D512" t="s">
        <v>63</v>
      </c>
      <c r="E512">
        <v>300</v>
      </c>
      <c r="F512" t="s">
        <v>60</v>
      </c>
      <c r="G512" t="s">
        <v>61</v>
      </c>
      <c r="H512">
        <v>1.5</v>
      </c>
      <c r="I512" t="s">
        <v>62</v>
      </c>
      <c r="J512">
        <v>750</v>
      </c>
      <c r="K512">
        <v>30</v>
      </c>
      <c r="L512">
        <v>600</v>
      </c>
      <c r="M512">
        <v>5.1263318731364063</v>
      </c>
    </row>
    <row r="513" spans="1:13" x14ac:dyDescent="0.25">
      <c r="A513" t="str">
        <f t="shared" si="6"/>
        <v>LHB,125,X,1.5,750,30,750</v>
      </c>
      <c r="B513" t="s">
        <v>58</v>
      </c>
      <c r="C513">
        <v>125</v>
      </c>
      <c r="D513" t="s">
        <v>63</v>
      </c>
      <c r="E513">
        <v>300</v>
      </c>
      <c r="F513" t="s">
        <v>60</v>
      </c>
      <c r="G513" t="s">
        <v>61</v>
      </c>
      <c r="H513">
        <v>1.5</v>
      </c>
      <c r="I513" t="s">
        <v>62</v>
      </c>
      <c r="J513">
        <v>750</v>
      </c>
      <c r="K513">
        <v>30</v>
      </c>
      <c r="L513">
        <v>750</v>
      </c>
      <c r="M513">
        <v>5.4071723516454036</v>
      </c>
    </row>
    <row r="514" spans="1:13" x14ac:dyDescent="0.25">
      <c r="A514" t="str">
        <f t="shared" si="6"/>
        <v>LHB,125,X,1.5,750,30,900</v>
      </c>
      <c r="B514" t="s">
        <v>58</v>
      </c>
      <c r="C514">
        <v>125</v>
      </c>
      <c r="D514" t="s">
        <v>63</v>
      </c>
      <c r="E514">
        <v>300</v>
      </c>
      <c r="F514" t="s">
        <v>60</v>
      </c>
      <c r="G514" t="s">
        <v>61</v>
      </c>
      <c r="H514">
        <v>1.5</v>
      </c>
      <c r="I514" t="s">
        <v>62</v>
      </c>
      <c r="J514">
        <v>750</v>
      </c>
      <c r="K514">
        <v>30</v>
      </c>
      <c r="L514">
        <v>900</v>
      </c>
      <c r="M514">
        <v>5.6880128301543991</v>
      </c>
    </row>
    <row r="515" spans="1:13" x14ac:dyDescent="0.25">
      <c r="A515" t="str">
        <f t="shared" si="6"/>
        <v>LHB,125,X,1.5,750,45,300</v>
      </c>
      <c r="B515" t="s">
        <v>58</v>
      </c>
      <c r="C515">
        <v>125</v>
      </c>
      <c r="D515" t="s">
        <v>63</v>
      </c>
      <c r="E515">
        <v>300</v>
      </c>
      <c r="F515" t="s">
        <v>60</v>
      </c>
      <c r="G515" t="s">
        <v>61</v>
      </c>
      <c r="H515">
        <v>1.5</v>
      </c>
      <c r="I515" t="s">
        <v>62</v>
      </c>
      <c r="J515">
        <v>750</v>
      </c>
      <c r="K515">
        <v>45</v>
      </c>
      <c r="L515">
        <v>300</v>
      </c>
      <c r="M515">
        <v>5.1965419927636551</v>
      </c>
    </row>
    <row r="516" spans="1:13" x14ac:dyDescent="0.25">
      <c r="A516" t="str">
        <f t="shared" si="6"/>
        <v>LHB,125,X,1.5,750,45,450</v>
      </c>
      <c r="B516" t="s">
        <v>58</v>
      </c>
      <c r="C516">
        <v>125</v>
      </c>
      <c r="D516" t="s">
        <v>63</v>
      </c>
      <c r="E516">
        <v>300</v>
      </c>
      <c r="F516" t="s">
        <v>60</v>
      </c>
      <c r="G516" t="s">
        <v>61</v>
      </c>
      <c r="H516">
        <v>1.5</v>
      </c>
      <c r="I516" t="s">
        <v>62</v>
      </c>
      <c r="J516">
        <v>750</v>
      </c>
      <c r="K516">
        <v>45</v>
      </c>
      <c r="L516">
        <v>450</v>
      </c>
      <c r="M516">
        <v>5.6178027105271502</v>
      </c>
    </row>
    <row r="517" spans="1:13" x14ac:dyDescent="0.25">
      <c r="A517" t="str">
        <f t="shared" si="6"/>
        <v>LHB,125,X,1.5,750,45,600</v>
      </c>
      <c r="B517" t="s">
        <v>58</v>
      </c>
      <c r="C517">
        <v>125</v>
      </c>
      <c r="D517" t="s">
        <v>63</v>
      </c>
      <c r="E517">
        <v>300</v>
      </c>
      <c r="F517" t="s">
        <v>60</v>
      </c>
      <c r="G517" t="s">
        <v>61</v>
      </c>
      <c r="H517">
        <v>1.5</v>
      </c>
      <c r="I517" t="s">
        <v>62</v>
      </c>
      <c r="J517">
        <v>750</v>
      </c>
      <c r="K517">
        <v>45</v>
      </c>
      <c r="L517">
        <v>600</v>
      </c>
      <c r="M517">
        <v>6.92614712178373</v>
      </c>
    </row>
    <row r="518" spans="1:13" x14ac:dyDescent="0.25">
      <c r="A518" t="str">
        <f t="shared" si="6"/>
        <v>LHB,125,X,1.5,750,45,750</v>
      </c>
      <c r="B518" t="s">
        <v>58</v>
      </c>
      <c r="C518">
        <v>125</v>
      </c>
      <c r="D518" t="s">
        <v>63</v>
      </c>
      <c r="E518">
        <v>300</v>
      </c>
      <c r="F518" t="s">
        <v>60</v>
      </c>
      <c r="G518" t="s">
        <v>61</v>
      </c>
      <c r="H518">
        <v>1.5</v>
      </c>
      <c r="I518" t="s">
        <v>62</v>
      </c>
      <c r="J518">
        <v>750</v>
      </c>
      <c r="K518">
        <v>45</v>
      </c>
      <c r="L518">
        <v>750</v>
      </c>
      <c r="M518">
        <v>7.3474078395472242</v>
      </c>
    </row>
    <row r="519" spans="1:13" x14ac:dyDescent="0.25">
      <c r="A519" t="str">
        <f t="shared" ref="A519:A582" si="7">CONCATENATE(B519,",",C519,",",D519,",",H519,",",J519,",",K519,",",L519)</f>
        <v>LHB,125,X,1.5,750,45,900</v>
      </c>
      <c r="B519" t="s">
        <v>58</v>
      </c>
      <c r="C519">
        <v>125</v>
      </c>
      <c r="D519" t="s">
        <v>63</v>
      </c>
      <c r="E519">
        <v>300</v>
      </c>
      <c r="F519" t="s">
        <v>60</v>
      </c>
      <c r="G519" t="s">
        <v>61</v>
      </c>
      <c r="H519">
        <v>1.5</v>
      </c>
      <c r="I519" t="s">
        <v>62</v>
      </c>
      <c r="J519">
        <v>750</v>
      </c>
      <c r="K519">
        <v>45</v>
      </c>
      <c r="L519">
        <v>900</v>
      </c>
      <c r="M519">
        <v>7.7686685573107201</v>
      </c>
    </row>
    <row r="520" spans="1:13" x14ac:dyDescent="0.25">
      <c r="A520" t="str">
        <f t="shared" si="7"/>
        <v>LHB,125,X,1.5,750,60,300</v>
      </c>
      <c r="B520" t="s">
        <v>58</v>
      </c>
      <c r="C520">
        <v>125</v>
      </c>
      <c r="D520" t="s">
        <v>63</v>
      </c>
      <c r="E520">
        <v>300</v>
      </c>
      <c r="F520" t="s">
        <v>60</v>
      </c>
      <c r="G520" t="s">
        <v>61</v>
      </c>
      <c r="H520">
        <v>1.5</v>
      </c>
      <c r="I520" t="s">
        <v>62</v>
      </c>
      <c r="J520">
        <v>750</v>
      </c>
      <c r="K520">
        <v>60</v>
      </c>
      <c r="L520">
        <v>300</v>
      </c>
      <c r="M520">
        <v>6.7155167629019825</v>
      </c>
    </row>
    <row r="521" spans="1:13" x14ac:dyDescent="0.25">
      <c r="A521" t="str">
        <f t="shared" si="7"/>
        <v>LHB,125,X,1.5,750,60,450</v>
      </c>
      <c r="B521" t="s">
        <v>58</v>
      </c>
      <c r="C521">
        <v>125</v>
      </c>
      <c r="D521" t="s">
        <v>63</v>
      </c>
      <c r="E521">
        <v>300</v>
      </c>
      <c r="F521" t="s">
        <v>60</v>
      </c>
      <c r="G521" t="s">
        <v>61</v>
      </c>
      <c r="H521">
        <v>1.5</v>
      </c>
      <c r="I521" t="s">
        <v>62</v>
      </c>
      <c r="J521">
        <v>750</v>
      </c>
      <c r="K521">
        <v>60</v>
      </c>
      <c r="L521">
        <v>450</v>
      </c>
      <c r="M521">
        <v>7.2771977199199753</v>
      </c>
    </row>
    <row r="522" spans="1:13" x14ac:dyDescent="0.25">
      <c r="A522" t="str">
        <f t="shared" si="7"/>
        <v>LHB,125,X,1.5,750,60,600</v>
      </c>
      <c r="B522" t="s">
        <v>58</v>
      </c>
      <c r="C522">
        <v>125</v>
      </c>
      <c r="D522" t="s">
        <v>63</v>
      </c>
      <c r="E522">
        <v>300</v>
      </c>
      <c r="F522" t="s">
        <v>60</v>
      </c>
      <c r="G522" t="s">
        <v>61</v>
      </c>
      <c r="H522">
        <v>1.5</v>
      </c>
      <c r="I522" t="s">
        <v>62</v>
      </c>
      <c r="J522">
        <v>750</v>
      </c>
      <c r="K522">
        <v>60</v>
      </c>
      <c r="L522">
        <v>600</v>
      </c>
      <c r="M522">
        <v>8.7259623704310538</v>
      </c>
    </row>
    <row r="523" spans="1:13" x14ac:dyDescent="0.25">
      <c r="A523" t="str">
        <f t="shared" si="7"/>
        <v>LHB,125,X,1.5,750,60,750</v>
      </c>
      <c r="B523" t="s">
        <v>58</v>
      </c>
      <c r="C523">
        <v>125</v>
      </c>
      <c r="D523" t="s">
        <v>63</v>
      </c>
      <c r="E523">
        <v>300</v>
      </c>
      <c r="F523" t="s">
        <v>60</v>
      </c>
      <c r="G523" t="s">
        <v>61</v>
      </c>
      <c r="H523">
        <v>1.5</v>
      </c>
      <c r="I523" t="s">
        <v>62</v>
      </c>
      <c r="J523">
        <v>750</v>
      </c>
      <c r="K523">
        <v>60</v>
      </c>
      <c r="L523">
        <v>750</v>
      </c>
      <c r="M523">
        <v>9.2876433274490466</v>
      </c>
    </row>
    <row r="524" spans="1:13" x14ac:dyDescent="0.25">
      <c r="A524" t="str">
        <f t="shared" si="7"/>
        <v>LHB,125,X,1.5,750,60,900</v>
      </c>
      <c r="B524" t="s">
        <v>58</v>
      </c>
      <c r="C524">
        <v>125</v>
      </c>
      <c r="D524" t="s">
        <v>63</v>
      </c>
      <c r="E524">
        <v>300</v>
      </c>
      <c r="F524" t="s">
        <v>60</v>
      </c>
      <c r="G524" t="s">
        <v>61</v>
      </c>
      <c r="H524">
        <v>1.5</v>
      </c>
      <c r="I524" t="s">
        <v>62</v>
      </c>
      <c r="J524">
        <v>750</v>
      </c>
      <c r="K524">
        <v>60</v>
      </c>
      <c r="L524">
        <v>900</v>
      </c>
      <c r="M524">
        <v>10.736407977960123</v>
      </c>
    </row>
    <row r="525" spans="1:13" x14ac:dyDescent="0.25">
      <c r="A525" t="str">
        <f t="shared" si="7"/>
        <v>LHB,125,X,1.5,750,90,300</v>
      </c>
      <c r="B525" t="s">
        <v>58</v>
      </c>
      <c r="C525">
        <v>125</v>
      </c>
      <c r="D525" t="s">
        <v>63</v>
      </c>
      <c r="E525">
        <v>300</v>
      </c>
      <c r="F525" t="s">
        <v>60</v>
      </c>
      <c r="G525" t="s">
        <v>61</v>
      </c>
      <c r="H525">
        <v>1.5</v>
      </c>
      <c r="I525" t="s">
        <v>62</v>
      </c>
      <c r="J525">
        <v>750</v>
      </c>
      <c r="K525">
        <v>90</v>
      </c>
      <c r="L525">
        <v>300</v>
      </c>
      <c r="M525">
        <v>8.8663826096855516</v>
      </c>
    </row>
    <row r="526" spans="1:13" x14ac:dyDescent="0.25">
      <c r="A526" t="str">
        <f t="shared" si="7"/>
        <v>LHB,125,X,1.5,750,90,450</v>
      </c>
      <c r="B526" t="s">
        <v>58</v>
      </c>
      <c r="C526">
        <v>125</v>
      </c>
      <c r="D526" t="s">
        <v>63</v>
      </c>
      <c r="E526">
        <v>300</v>
      </c>
      <c r="F526" t="s">
        <v>60</v>
      </c>
      <c r="G526" t="s">
        <v>61</v>
      </c>
      <c r="H526">
        <v>1.5</v>
      </c>
      <c r="I526" t="s">
        <v>62</v>
      </c>
      <c r="J526">
        <v>750</v>
      </c>
      <c r="K526">
        <v>90</v>
      </c>
      <c r="L526">
        <v>450</v>
      </c>
      <c r="M526">
        <v>9.7089040452125417</v>
      </c>
    </row>
    <row r="527" spans="1:13" x14ac:dyDescent="0.25">
      <c r="A527" t="str">
        <f t="shared" si="7"/>
        <v>LHB,125,X,1.5,750,90,600</v>
      </c>
      <c r="B527" t="s">
        <v>58</v>
      </c>
      <c r="C527">
        <v>125</v>
      </c>
      <c r="D527" t="s">
        <v>63</v>
      </c>
      <c r="E527">
        <v>300</v>
      </c>
      <c r="F527" t="s">
        <v>60</v>
      </c>
      <c r="G527" t="s">
        <v>61</v>
      </c>
      <c r="H527">
        <v>1.5</v>
      </c>
      <c r="I527" t="s">
        <v>62</v>
      </c>
      <c r="J527">
        <v>750</v>
      </c>
      <c r="K527">
        <v>90</v>
      </c>
      <c r="L527">
        <v>600</v>
      </c>
      <c r="M527">
        <v>11.438509174232616</v>
      </c>
    </row>
    <row r="528" spans="1:13" x14ac:dyDescent="0.25">
      <c r="A528" t="str">
        <f t="shared" si="7"/>
        <v>LHB,125,X,1.5,750,90,750</v>
      </c>
      <c r="B528" t="s">
        <v>58</v>
      </c>
      <c r="C528">
        <v>125</v>
      </c>
      <c r="D528" t="s">
        <v>63</v>
      </c>
      <c r="E528">
        <v>300</v>
      </c>
      <c r="F528" t="s">
        <v>60</v>
      </c>
      <c r="G528" t="s">
        <v>61</v>
      </c>
      <c r="H528">
        <v>1.5</v>
      </c>
      <c r="I528" t="s">
        <v>62</v>
      </c>
      <c r="J528">
        <v>750</v>
      </c>
      <c r="K528">
        <v>90</v>
      </c>
      <c r="L528">
        <v>750</v>
      </c>
      <c r="M528">
        <v>13.16811430325269</v>
      </c>
    </row>
    <row r="529" spans="1:13" x14ac:dyDescent="0.25">
      <c r="A529" t="str">
        <f t="shared" si="7"/>
        <v>LHB,125,X,1.5,750,90,900</v>
      </c>
      <c r="B529" t="s">
        <v>58</v>
      </c>
      <c r="C529">
        <v>125</v>
      </c>
      <c r="D529" t="s">
        <v>63</v>
      </c>
      <c r="E529">
        <v>300</v>
      </c>
      <c r="F529" t="s">
        <v>60</v>
      </c>
      <c r="G529" t="s">
        <v>61</v>
      </c>
      <c r="H529">
        <v>1.5</v>
      </c>
      <c r="I529" t="s">
        <v>62</v>
      </c>
      <c r="J529">
        <v>750</v>
      </c>
      <c r="K529">
        <v>90</v>
      </c>
      <c r="L529">
        <v>900</v>
      </c>
      <c r="M529">
        <v>14.897719432272764</v>
      </c>
    </row>
    <row r="530" spans="1:13" x14ac:dyDescent="0.25">
      <c r="A530" t="str">
        <f t="shared" si="7"/>
        <v>LHB,125,X,1.5,900,30,300</v>
      </c>
      <c r="B530" t="s">
        <v>58</v>
      </c>
      <c r="C530">
        <v>125</v>
      </c>
      <c r="D530" t="s">
        <v>63</v>
      </c>
      <c r="E530">
        <v>300</v>
      </c>
      <c r="F530" t="s">
        <v>60</v>
      </c>
      <c r="G530" t="s">
        <v>61</v>
      </c>
      <c r="H530">
        <v>1.5</v>
      </c>
      <c r="I530" t="s">
        <v>62</v>
      </c>
      <c r="J530">
        <v>900</v>
      </c>
      <c r="K530">
        <v>30</v>
      </c>
      <c r="L530">
        <v>300</v>
      </c>
      <c r="M530">
        <v>4.1728209392770612</v>
      </c>
    </row>
    <row r="531" spans="1:13" x14ac:dyDescent="0.25">
      <c r="A531" t="str">
        <f t="shared" si="7"/>
        <v>LHB,125,X,1.5,900,30,450</v>
      </c>
      <c r="B531" t="s">
        <v>58</v>
      </c>
      <c r="C531">
        <v>125</v>
      </c>
      <c r="D531" t="s">
        <v>63</v>
      </c>
      <c r="E531">
        <v>300</v>
      </c>
      <c r="F531" t="s">
        <v>60</v>
      </c>
      <c r="G531" t="s">
        <v>61</v>
      </c>
      <c r="H531">
        <v>1.5</v>
      </c>
      <c r="I531" t="s">
        <v>62</v>
      </c>
      <c r="J531">
        <v>900</v>
      </c>
      <c r="K531">
        <v>30</v>
      </c>
      <c r="L531">
        <v>450</v>
      </c>
      <c r="M531">
        <v>5.5181618499777585</v>
      </c>
    </row>
    <row r="532" spans="1:13" x14ac:dyDescent="0.25">
      <c r="A532" t="str">
        <f t="shared" si="7"/>
        <v>LHB,125,X,1.5,900,30,600</v>
      </c>
      <c r="B532" t="s">
        <v>58</v>
      </c>
      <c r="C532">
        <v>125</v>
      </c>
      <c r="D532" t="s">
        <v>63</v>
      </c>
      <c r="E532">
        <v>300</v>
      </c>
      <c r="F532" t="s">
        <v>60</v>
      </c>
      <c r="G532" t="s">
        <v>61</v>
      </c>
      <c r="H532">
        <v>1.5</v>
      </c>
      <c r="I532" t="s">
        <v>62</v>
      </c>
      <c r="J532">
        <v>900</v>
      </c>
      <c r="K532">
        <v>30</v>
      </c>
      <c r="L532">
        <v>600</v>
      </c>
      <c r="M532">
        <v>5.7990023284867558</v>
      </c>
    </row>
    <row r="533" spans="1:13" x14ac:dyDescent="0.25">
      <c r="A533" t="str">
        <f t="shared" si="7"/>
        <v>LHB,125,X,1.5,900,30,750</v>
      </c>
      <c r="B533" t="s">
        <v>58</v>
      </c>
      <c r="C533">
        <v>125</v>
      </c>
      <c r="D533" t="s">
        <v>63</v>
      </c>
      <c r="E533">
        <v>300</v>
      </c>
      <c r="F533" t="s">
        <v>60</v>
      </c>
      <c r="G533" t="s">
        <v>61</v>
      </c>
      <c r="H533">
        <v>1.5</v>
      </c>
      <c r="I533" t="s">
        <v>62</v>
      </c>
      <c r="J533">
        <v>900</v>
      </c>
      <c r="K533">
        <v>30</v>
      </c>
      <c r="L533">
        <v>750</v>
      </c>
      <c r="M533">
        <v>6.0798428069957522</v>
      </c>
    </row>
    <row r="534" spans="1:13" x14ac:dyDescent="0.25">
      <c r="A534" t="str">
        <f t="shared" si="7"/>
        <v>LHB,125,X,1.5,900,30,900</v>
      </c>
      <c r="B534" t="s">
        <v>58</v>
      </c>
      <c r="C534">
        <v>125</v>
      </c>
      <c r="D534" t="s">
        <v>63</v>
      </c>
      <c r="E534">
        <v>300</v>
      </c>
      <c r="F534" t="s">
        <v>60</v>
      </c>
      <c r="G534" t="s">
        <v>61</v>
      </c>
      <c r="H534">
        <v>1.5</v>
      </c>
      <c r="I534" t="s">
        <v>62</v>
      </c>
      <c r="J534">
        <v>900</v>
      </c>
      <c r="K534">
        <v>30</v>
      </c>
      <c r="L534">
        <v>900</v>
      </c>
      <c r="M534">
        <v>7.4251837176964504</v>
      </c>
    </row>
    <row r="535" spans="1:13" x14ac:dyDescent="0.25">
      <c r="A535" t="str">
        <f t="shared" si="7"/>
        <v>LHB,125,X,1.5,900,45,300</v>
      </c>
      <c r="B535" t="s">
        <v>58</v>
      </c>
      <c r="C535">
        <v>125</v>
      </c>
      <c r="D535" t="s">
        <v>63</v>
      </c>
      <c r="E535">
        <v>300</v>
      </c>
      <c r="F535" t="s">
        <v>60</v>
      </c>
      <c r="G535" t="s">
        <v>61</v>
      </c>
      <c r="H535">
        <v>1.5</v>
      </c>
      <c r="I535" t="s">
        <v>62</v>
      </c>
      <c r="J535">
        <v>900</v>
      </c>
      <c r="K535">
        <v>45</v>
      </c>
      <c r="L535">
        <v>300</v>
      </c>
      <c r="M535">
        <v>5.9394225677412535</v>
      </c>
    </row>
    <row r="536" spans="1:13" x14ac:dyDescent="0.25">
      <c r="A536" t="str">
        <f t="shared" si="7"/>
        <v>LHB,125,X,1.5,900,45,450</v>
      </c>
      <c r="B536" t="s">
        <v>58</v>
      </c>
      <c r="C536">
        <v>125</v>
      </c>
      <c r="D536" t="s">
        <v>63</v>
      </c>
      <c r="E536">
        <v>300</v>
      </c>
      <c r="F536" t="s">
        <v>60</v>
      </c>
      <c r="G536" t="s">
        <v>61</v>
      </c>
      <c r="H536">
        <v>1.5</v>
      </c>
      <c r="I536" t="s">
        <v>62</v>
      </c>
      <c r="J536">
        <v>900</v>
      </c>
      <c r="K536">
        <v>45</v>
      </c>
      <c r="L536">
        <v>450</v>
      </c>
      <c r="M536">
        <v>7.4251837176964504</v>
      </c>
    </row>
    <row r="537" spans="1:13" x14ac:dyDescent="0.25">
      <c r="A537" t="str">
        <f t="shared" si="7"/>
        <v>LHB,125,X,1.5,900,45,600</v>
      </c>
      <c r="B537" t="s">
        <v>58</v>
      </c>
      <c r="C537">
        <v>125</v>
      </c>
      <c r="D537" t="s">
        <v>63</v>
      </c>
      <c r="E537">
        <v>300</v>
      </c>
      <c r="F537" t="s">
        <v>60</v>
      </c>
      <c r="G537" t="s">
        <v>61</v>
      </c>
      <c r="H537">
        <v>1.5</v>
      </c>
      <c r="I537" t="s">
        <v>62</v>
      </c>
      <c r="J537">
        <v>900</v>
      </c>
      <c r="K537">
        <v>45</v>
      </c>
      <c r="L537">
        <v>600</v>
      </c>
      <c r="M537">
        <v>7.8464444354599436</v>
      </c>
    </row>
    <row r="538" spans="1:13" x14ac:dyDescent="0.25">
      <c r="A538" t="str">
        <f t="shared" si="7"/>
        <v>LHB,125,X,1.5,900,45,750</v>
      </c>
      <c r="B538" t="s">
        <v>58</v>
      </c>
      <c r="C538">
        <v>125</v>
      </c>
      <c r="D538" t="s">
        <v>63</v>
      </c>
      <c r="E538">
        <v>300</v>
      </c>
      <c r="F538" t="s">
        <v>60</v>
      </c>
      <c r="G538" t="s">
        <v>61</v>
      </c>
      <c r="H538">
        <v>1.5</v>
      </c>
      <c r="I538" t="s">
        <v>62</v>
      </c>
      <c r="J538">
        <v>900</v>
      </c>
      <c r="K538">
        <v>45</v>
      </c>
      <c r="L538">
        <v>750</v>
      </c>
      <c r="M538">
        <v>8.2677051532234387</v>
      </c>
    </row>
    <row r="539" spans="1:13" x14ac:dyDescent="0.25">
      <c r="A539" t="str">
        <f t="shared" si="7"/>
        <v>LHB,125,X,1.5,900,45,900</v>
      </c>
      <c r="B539" t="s">
        <v>58</v>
      </c>
      <c r="C539">
        <v>125</v>
      </c>
      <c r="D539" t="s">
        <v>63</v>
      </c>
      <c r="E539">
        <v>300</v>
      </c>
      <c r="F539" t="s">
        <v>60</v>
      </c>
      <c r="G539" t="s">
        <v>61</v>
      </c>
      <c r="H539">
        <v>1.5</v>
      </c>
      <c r="I539" t="s">
        <v>62</v>
      </c>
      <c r="J539">
        <v>900</v>
      </c>
      <c r="K539">
        <v>45</v>
      </c>
      <c r="L539">
        <v>900</v>
      </c>
      <c r="M539">
        <v>9.7534663031786373</v>
      </c>
    </row>
    <row r="540" spans="1:13" x14ac:dyDescent="0.25">
      <c r="A540" t="str">
        <f t="shared" si="7"/>
        <v>LHB,125,X,1.5,900,60,300</v>
      </c>
      <c r="B540" t="s">
        <v>58</v>
      </c>
      <c r="C540">
        <v>125</v>
      </c>
      <c r="D540" t="s">
        <v>63</v>
      </c>
      <c r="E540">
        <v>300</v>
      </c>
      <c r="F540" t="s">
        <v>60</v>
      </c>
      <c r="G540" t="s">
        <v>61</v>
      </c>
      <c r="H540">
        <v>1.5</v>
      </c>
      <c r="I540" t="s">
        <v>62</v>
      </c>
      <c r="J540">
        <v>900</v>
      </c>
      <c r="K540">
        <v>60</v>
      </c>
      <c r="L540">
        <v>300</v>
      </c>
      <c r="M540">
        <v>7.7060241962054459</v>
      </c>
    </row>
    <row r="541" spans="1:13" x14ac:dyDescent="0.25">
      <c r="A541" t="str">
        <f t="shared" si="7"/>
        <v>LHB,125,X,1.5,900,60,450</v>
      </c>
      <c r="B541" t="s">
        <v>58</v>
      </c>
      <c r="C541">
        <v>125</v>
      </c>
      <c r="D541" t="s">
        <v>63</v>
      </c>
      <c r="E541">
        <v>300</v>
      </c>
      <c r="F541" t="s">
        <v>60</v>
      </c>
      <c r="G541" t="s">
        <v>61</v>
      </c>
      <c r="H541">
        <v>1.5</v>
      </c>
      <c r="I541" t="s">
        <v>62</v>
      </c>
      <c r="J541">
        <v>900</v>
      </c>
      <c r="K541">
        <v>60</v>
      </c>
      <c r="L541">
        <v>450</v>
      </c>
      <c r="M541">
        <v>8.2677051532234387</v>
      </c>
    </row>
    <row r="542" spans="1:13" x14ac:dyDescent="0.25">
      <c r="A542" t="str">
        <f t="shared" si="7"/>
        <v>LHB,125,X,1.5,900,60,600</v>
      </c>
      <c r="B542" t="s">
        <v>58</v>
      </c>
      <c r="C542">
        <v>125</v>
      </c>
      <c r="D542" t="s">
        <v>63</v>
      </c>
      <c r="E542">
        <v>300</v>
      </c>
      <c r="F542" t="s">
        <v>60</v>
      </c>
      <c r="G542" t="s">
        <v>61</v>
      </c>
      <c r="H542">
        <v>1.5</v>
      </c>
      <c r="I542" t="s">
        <v>62</v>
      </c>
      <c r="J542">
        <v>900</v>
      </c>
      <c r="K542">
        <v>60</v>
      </c>
      <c r="L542">
        <v>600</v>
      </c>
      <c r="M542">
        <v>9.893886542433135</v>
      </c>
    </row>
    <row r="543" spans="1:13" x14ac:dyDescent="0.25">
      <c r="A543" t="str">
        <f t="shared" si="7"/>
        <v>LHB,125,X,1.5,900,60,750</v>
      </c>
      <c r="B543" t="s">
        <v>58</v>
      </c>
      <c r="C543">
        <v>125</v>
      </c>
      <c r="D543" t="s">
        <v>63</v>
      </c>
      <c r="E543">
        <v>300</v>
      </c>
      <c r="F543" t="s">
        <v>60</v>
      </c>
      <c r="G543" t="s">
        <v>61</v>
      </c>
      <c r="H543">
        <v>1.5</v>
      </c>
      <c r="I543" t="s">
        <v>62</v>
      </c>
      <c r="J543">
        <v>900</v>
      </c>
      <c r="K543">
        <v>60</v>
      </c>
      <c r="L543">
        <v>750</v>
      </c>
      <c r="M543">
        <v>10.455567499451128</v>
      </c>
    </row>
    <row r="544" spans="1:13" x14ac:dyDescent="0.25">
      <c r="A544" t="str">
        <f t="shared" si="7"/>
        <v>LHB,125,X,1.5,900,60,900</v>
      </c>
      <c r="B544" t="s">
        <v>58</v>
      </c>
      <c r="C544">
        <v>125</v>
      </c>
      <c r="D544" t="s">
        <v>63</v>
      </c>
      <c r="E544">
        <v>300</v>
      </c>
      <c r="F544" t="s">
        <v>60</v>
      </c>
      <c r="G544" t="s">
        <v>61</v>
      </c>
      <c r="H544">
        <v>1.5</v>
      </c>
      <c r="I544" t="s">
        <v>62</v>
      </c>
      <c r="J544">
        <v>900</v>
      </c>
      <c r="K544">
        <v>60</v>
      </c>
      <c r="L544">
        <v>900</v>
      </c>
      <c r="M544">
        <v>12.081748888660822</v>
      </c>
    </row>
    <row r="545" spans="1:13" x14ac:dyDescent="0.25">
      <c r="A545" t="str">
        <f t="shared" si="7"/>
        <v>LHB,125,X,1.5,900,90,300</v>
      </c>
      <c r="B545" t="s">
        <v>58</v>
      </c>
      <c r="C545">
        <v>125</v>
      </c>
      <c r="D545" t="s">
        <v>63</v>
      </c>
      <c r="E545">
        <v>300</v>
      </c>
      <c r="F545" t="s">
        <v>60</v>
      </c>
      <c r="G545" t="s">
        <v>61</v>
      </c>
      <c r="H545">
        <v>1.5</v>
      </c>
      <c r="I545" t="s">
        <v>62</v>
      </c>
      <c r="J545">
        <v>900</v>
      </c>
      <c r="K545">
        <v>90</v>
      </c>
      <c r="L545">
        <v>300</v>
      </c>
      <c r="M545">
        <v>10.174727020942132</v>
      </c>
    </row>
    <row r="546" spans="1:13" x14ac:dyDescent="0.25">
      <c r="A546" t="str">
        <f t="shared" si="7"/>
        <v>LHB,125,X,1.5,900,90,450</v>
      </c>
      <c r="B546" t="s">
        <v>58</v>
      </c>
      <c r="C546">
        <v>125</v>
      </c>
      <c r="D546" t="s">
        <v>63</v>
      </c>
      <c r="E546">
        <v>300</v>
      </c>
      <c r="F546" t="s">
        <v>60</v>
      </c>
      <c r="G546" t="s">
        <v>61</v>
      </c>
      <c r="H546">
        <v>1.5</v>
      </c>
      <c r="I546" t="s">
        <v>62</v>
      </c>
      <c r="J546">
        <v>900</v>
      </c>
      <c r="K546">
        <v>90</v>
      </c>
      <c r="L546">
        <v>450</v>
      </c>
      <c r="M546">
        <v>12.081748888660822</v>
      </c>
    </row>
    <row r="547" spans="1:13" x14ac:dyDescent="0.25">
      <c r="A547" t="str">
        <f t="shared" si="7"/>
        <v>LHB,125,X,1.5,900,90,600</v>
      </c>
      <c r="B547" t="s">
        <v>58</v>
      </c>
      <c r="C547">
        <v>125</v>
      </c>
      <c r="D547" t="s">
        <v>63</v>
      </c>
      <c r="E547">
        <v>300</v>
      </c>
      <c r="F547" t="s">
        <v>60</v>
      </c>
      <c r="G547" t="s">
        <v>61</v>
      </c>
      <c r="H547">
        <v>1.5</v>
      </c>
      <c r="I547" t="s">
        <v>62</v>
      </c>
      <c r="J547">
        <v>900</v>
      </c>
      <c r="K547">
        <v>90</v>
      </c>
      <c r="L547">
        <v>600</v>
      </c>
      <c r="M547">
        <v>13.988770756379513</v>
      </c>
    </row>
    <row r="548" spans="1:13" x14ac:dyDescent="0.25">
      <c r="A548" t="str">
        <f t="shared" si="7"/>
        <v>LHB,125,X,1.5,900,90,750</v>
      </c>
      <c r="B548" t="s">
        <v>58</v>
      </c>
      <c r="C548">
        <v>125</v>
      </c>
      <c r="D548" t="s">
        <v>63</v>
      </c>
      <c r="E548">
        <v>300</v>
      </c>
      <c r="F548" t="s">
        <v>60</v>
      </c>
      <c r="G548" t="s">
        <v>61</v>
      </c>
      <c r="H548">
        <v>1.5</v>
      </c>
      <c r="I548" t="s">
        <v>62</v>
      </c>
      <c r="J548">
        <v>900</v>
      </c>
      <c r="K548">
        <v>90</v>
      </c>
      <c r="L548">
        <v>750</v>
      </c>
      <c r="M548">
        <v>14.831292191906503</v>
      </c>
    </row>
    <row r="549" spans="1:13" x14ac:dyDescent="0.25">
      <c r="A549" t="str">
        <f t="shared" si="7"/>
        <v>LHB,125,X,1.5,900,90,900</v>
      </c>
      <c r="B549" t="s">
        <v>58</v>
      </c>
      <c r="C549">
        <v>125</v>
      </c>
      <c r="D549" t="s">
        <v>63</v>
      </c>
      <c r="E549">
        <v>300</v>
      </c>
      <c r="F549" t="s">
        <v>60</v>
      </c>
      <c r="G549" t="s">
        <v>61</v>
      </c>
      <c r="H549">
        <v>1.5</v>
      </c>
      <c r="I549" t="s">
        <v>62</v>
      </c>
      <c r="J549">
        <v>900</v>
      </c>
      <c r="K549">
        <v>90</v>
      </c>
      <c r="L549">
        <v>900</v>
      </c>
      <c r="M549">
        <v>16.738314059625196</v>
      </c>
    </row>
    <row r="550" spans="1:13" x14ac:dyDescent="0.25">
      <c r="A550" t="str">
        <f t="shared" si="7"/>
        <v>LHB,150,G,1.2,150,30,300</v>
      </c>
      <c r="B550" t="s">
        <v>58</v>
      </c>
      <c r="C550">
        <v>150</v>
      </c>
      <c r="D550" t="s">
        <v>59</v>
      </c>
      <c r="E550">
        <v>300</v>
      </c>
      <c r="F550" t="s">
        <v>60</v>
      </c>
      <c r="G550" t="s">
        <v>61</v>
      </c>
      <c r="H550">
        <v>1.2</v>
      </c>
      <c r="I550" t="s">
        <v>62</v>
      </c>
      <c r="J550">
        <v>150</v>
      </c>
      <c r="K550">
        <v>30</v>
      </c>
      <c r="L550">
        <v>300</v>
      </c>
      <c r="M550">
        <v>1.5121574251860361</v>
      </c>
    </row>
    <row r="551" spans="1:13" x14ac:dyDescent="0.25">
      <c r="A551" t="str">
        <f t="shared" si="7"/>
        <v>LHB,150,G,1.2,150,30,450</v>
      </c>
      <c r="B551" t="s">
        <v>58</v>
      </c>
      <c r="C551">
        <v>150</v>
      </c>
      <c r="D551" t="s">
        <v>59</v>
      </c>
      <c r="E551">
        <v>300</v>
      </c>
      <c r="F551" t="s">
        <v>60</v>
      </c>
      <c r="G551" t="s">
        <v>61</v>
      </c>
      <c r="H551">
        <v>1.2</v>
      </c>
      <c r="I551" t="s">
        <v>62</v>
      </c>
      <c r="J551">
        <v>150</v>
      </c>
      <c r="K551">
        <v>30</v>
      </c>
      <c r="L551">
        <v>450</v>
      </c>
      <c r="M551">
        <v>1.7702388178342277</v>
      </c>
    </row>
    <row r="552" spans="1:13" x14ac:dyDescent="0.25">
      <c r="A552" t="str">
        <f t="shared" si="7"/>
        <v>LHB,150,G,1.2,150,30,600</v>
      </c>
      <c r="B552" t="s">
        <v>58</v>
      </c>
      <c r="C552">
        <v>150</v>
      </c>
      <c r="D552" t="s">
        <v>59</v>
      </c>
      <c r="E552">
        <v>300</v>
      </c>
      <c r="F552" t="s">
        <v>60</v>
      </c>
      <c r="G552" t="s">
        <v>61</v>
      </c>
      <c r="H552">
        <v>1.2</v>
      </c>
      <c r="I552" t="s">
        <v>62</v>
      </c>
      <c r="J552">
        <v>150</v>
      </c>
      <c r="K552">
        <v>30</v>
      </c>
      <c r="L552">
        <v>600</v>
      </c>
      <c r="M552">
        <v>2.028320210482419</v>
      </c>
    </row>
    <row r="553" spans="1:13" x14ac:dyDescent="0.25">
      <c r="A553" t="str">
        <f t="shared" si="7"/>
        <v>LHB,150,G,1.2,150,30,750</v>
      </c>
      <c r="B553" t="s">
        <v>58</v>
      </c>
      <c r="C553">
        <v>150</v>
      </c>
      <c r="D553" t="s">
        <v>59</v>
      </c>
      <c r="E553">
        <v>300</v>
      </c>
      <c r="F553" t="s">
        <v>60</v>
      </c>
      <c r="G553" t="s">
        <v>61</v>
      </c>
      <c r="H553">
        <v>1.2</v>
      </c>
      <c r="I553" t="s">
        <v>62</v>
      </c>
      <c r="J553">
        <v>150</v>
      </c>
      <c r="K553">
        <v>30</v>
      </c>
      <c r="L553">
        <v>750</v>
      </c>
      <c r="M553">
        <v>2.420897920060169</v>
      </c>
    </row>
    <row r="554" spans="1:13" x14ac:dyDescent="0.25">
      <c r="A554" t="str">
        <f t="shared" si="7"/>
        <v>LHB,150,G,1.2,150,30,900</v>
      </c>
      <c r="B554" t="s">
        <v>58</v>
      </c>
      <c r="C554">
        <v>150</v>
      </c>
      <c r="D554" t="s">
        <v>59</v>
      </c>
      <c r="E554">
        <v>300</v>
      </c>
      <c r="F554" t="s">
        <v>60</v>
      </c>
      <c r="G554" t="s">
        <v>61</v>
      </c>
      <c r="H554">
        <v>1.2</v>
      </c>
      <c r="I554" t="s">
        <v>62</v>
      </c>
      <c r="J554">
        <v>150</v>
      </c>
      <c r="K554">
        <v>30</v>
      </c>
      <c r="L554">
        <v>900</v>
      </c>
      <c r="M554">
        <v>2.678979312708361</v>
      </c>
    </row>
    <row r="555" spans="1:13" x14ac:dyDescent="0.25">
      <c r="A555" t="str">
        <f t="shared" si="7"/>
        <v>LHB,150,G,1.2,150,45,300</v>
      </c>
      <c r="B555" t="s">
        <v>58</v>
      </c>
      <c r="C555">
        <v>150</v>
      </c>
      <c r="D555" t="s">
        <v>59</v>
      </c>
      <c r="E555">
        <v>300</v>
      </c>
      <c r="F555" t="s">
        <v>60</v>
      </c>
      <c r="G555" t="s">
        <v>61</v>
      </c>
      <c r="H555">
        <v>1.2</v>
      </c>
      <c r="I555" t="s">
        <v>62</v>
      </c>
      <c r="J555">
        <v>150</v>
      </c>
      <c r="K555">
        <v>45</v>
      </c>
      <c r="L555">
        <v>300</v>
      </c>
      <c r="M555">
        <v>1.8347591659962754</v>
      </c>
    </row>
    <row r="556" spans="1:13" x14ac:dyDescent="0.25">
      <c r="A556" t="str">
        <f t="shared" si="7"/>
        <v>LHB,150,G,1.2,150,45,450</v>
      </c>
      <c r="B556" t="s">
        <v>58</v>
      </c>
      <c r="C556">
        <v>150</v>
      </c>
      <c r="D556" t="s">
        <v>59</v>
      </c>
      <c r="E556">
        <v>300</v>
      </c>
      <c r="F556" t="s">
        <v>60</v>
      </c>
      <c r="G556" t="s">
        <v>61</v>
      </c>
      <c r="H556">
        <v>1.2</v>
      </c>
      <c r="I556" t="s">
        <v>62</v>
      </c>
      <c r="J556">
        <v>150</v>
      </c>
      <c r="K556">
        <v>45</v>
      </c>
      <c r="L556">
        <v>450</v>
      </c>
      <c r="M556">
        <v>2.356377571898121</v>
      </c>
    </row>
    <row r="557" spans="1:13" x14ac:dyDescent="0.25">
      <c r="A557" t="str">
        <f t="shared" si="7"/>
        <v>LHB,150,G,1.2,150,45,600</v>
      </c>
      <c r="B557" t="s">
        <v>58</v>
      </c>
      <c r="C557">
        <v>150</v>
      </c>
      <c r="D557" t="s">
        <v>59</v>
      </c>
      <c r="E557">
        <v>300</v>
      </c>
      <c r="F557" t="s">
        <v>60</v>
      </c>
      <c r="G557" t="s">
        <v>61</v>
      </c>
      <c r="H557">
        <v>1.2</v>
      </c>
      <c r="I557" t="s">
        <v>62</v>
      </c>
      <c r="J557">
        <v>150</v>
      </c>
      <c r="K557">
        <v>45</v>
      </c>
      <c r="L557">
        <v>600</v>
      </c>
      <c r="M557">
        <v>2.7434996608704085</v>
      </c>
    </row>
    <row r="558" spans="1:13" x14ac:dyDescent="0.25">
      <c r="A558" t="str">
        <f t="shared" si="7"/>
        <v>LHB,150,G,1.2,150,45,750</v>
      </c>
      <c r="B558" t="s">
        <v>58</v>
      </c>
      <c r="C558">
        <v>150</v>
      </c>
      <c r="D558" t="s">
        <v>59</v>
      </c>
      <c r="E558">
        <v>300</v>
      </c>
      <c r="F558" t="s">
        <v>60</v>
      </c>
      <c r="G558" t="s">
        <v>61</v>
      </c>
      <c r="H558">
        <v>1.2</v>
      </c>
      <c r="I558" t="s">
        <v>62</v>
      </c>
      <c r="J558">
        <v>150</v>
      </c>
      <c r="K558">
        <v>45</v>
      </c>
      <c r="L558">
        <v>750</v>
      </c>
      <c r="M558">
        <v>3.1306217498426956</v>
      </c>
    </row>
    <row r="559" spans="1:13" x14ac:dyDescent="0.25">
      <c r="A559" t="str">
        <f t="shared" si="7"/>
        <v>LHB,150,G,1.2,150,45,900</v>
      </c>
      <c r="B559" t="s">
        <v>58</v>
      </c>
      <c r="C559">
        <v>150</v>
      </c>
      <c r="D559" t="s">
        <v>59</v>
      </c>
      <c r="E559">
        <v>300</v>
      </c>
      <c r="F559" t="s">
        <v>60</v>
      </c>
      <c r="G559" t="s">
        <v>61</v>
      </c>
      <c r="H559">
        <v>1.2</v>
      </c>
      <c r="I559" t="s">
        <v>62</v>
      </c>
      <c r="J559">
        <v>150</v>
      </c>
      <c r="K559">
        <v>45</v>
      </c>
      <c r="L559">
        <v>900</v>
      </c>
      <c r="M559">
        <v>3.6522401557445412</v>
      </c>
    </row>
    <row r="560" spans="1:13" x14ac:dyDescent="0.25">
      <c r="A560" t="str">
        <f t="shared" si="7"/>
        <v>LHB,150,G,1.2,150,60,300</v>
      </c>
      <c r="B560" t="s">
        <v>58</v>
      </c>
      <c r="C560">
        <v>150</v>
      </c>
      <c r="D560" t="s">
        <v>59</v>
      </c>
      <c r="E560">
        <v>300</v>
      </c>
      <c r="F560" t="s">
        <v>60</v>
      </c>
      <c r="G560" t="s">
        <v>61</v>
      </c>
      <c r="H560">
        <v>1.2</v>
      </c>
      <c r="I560" t="s">
        <v>62</v>
      </c>
      <c r="J560">
        <v>150</v>
      </c>
      <c r="K560">
        <v>60</v>
      </c>
      <c r="L560">
        <v>300</v>
      </c>
      <c r="M560">
        <v>2.1573609068065145</v>
      </c>
    </row>
    <row r="561" spans="1:13" x14ac:dyDescent="0.25">
      <c r="A561" t="str">
        <f t="shared" si="7"/>
        <v>LHB,150,G,1.2,150,60,450</v>
      </c>
      <c r="B561" t="s">
        <v>58</v>
      </c>
      <c r="C561">
        <v>150</v>
      </c>
      <c r="D561" t="s">
        <v>59</v>
      </c>
      <c r="E561">
        <v>300</v>
      </c>
      <c r="F561" t="s">
        <v>60</v>
      </c>
      <c r="G561" t="s">
        <v>61</v>
      </c>
      <c r="H561">
        <v>1.2</v>
      </c>
      <c r="I561" t="s">
        <v>62</v>
      </c>
      <c r="J561">
        <v>150</v>
      </c>
      <c r="K561">
        <v>60</v>
      </c>
      <c r="L561">
        <v>450</v>
      </c>
      <c r="M561">
        <v>2.8080200090324565</v>
      </c>
    </row>
    <row r="562" spans="1:13" x14ac:dyDescent="0.25">
      <c r="A562" t="str">
        <f t="shared" si="7"/>
        <v>LHB,150,G,1.2,150,60,600</v>
      </c>
      <c r="B562" t="s">
        <v>58</v>
      </c>
      <c r="C562">
        <v>150</v>
      </c>
      <c r="D562" t="s">
        <v>59</v>
      </c>
      <c r="E562">
        <v>300</v>
      </c>
      <c r="F562" t="s">
        <v>60</v>
      </c>
      <c r="G562" t="s">
        <v>61</v>
      </c>
      <c r="H562">
        <v>1.2</v>
      </c>
      <c r="I562" t="s">
        <v>62</v>
      </c>
      <c r="J562">
        <v>150</v>
      </c>
      <c r="K562">
        <v>60</v>
      </c>
      <c r="L562">
        <v>600</v>
      </c>
      <c r="M562">
        <v>3.4586791112583981</v>
      </c>
    </row>
    <row r="563" spans="1:13" x14ac:dyDescent="0.25">
      <c r="A563" t="str">
        <f t="shared" si="7"/>
        <v>LHB,150,G,1.2,150,60,750</v>
      </c>
      <c r="B563" t="s">
        <v>58</v>
      </c>
      <c r="C563">
        <v>150</v>
      </c>
      <c r="D563" t="s">
        <v>59</v>
      </c>
      <c r="E563">
        <v>300</v>
      </c>
      <c r="F563" t="s">
        <v>60</v>
      </c>
      <c r="G563" t="s">
        <v>61</v>
      </c>
      <c r="H563">
        <v>1.2</v>
      </c>
      <c r="I563" t="s">
        <v>62</v>
      </c>
      <c r="J563">
        <v>150</v>
      </c>
      <c r="K563">
        <v>60</v>
      </c>
      <c r="L563">
        <v>750</v>
      </c>
      <c r="M563">
        <v>3.9748418965547807</v>
      </c>
    </row>
    <row r="564" spans="1:13" x14ac:dyDescent="0.25">
      <c r="A564" t="str">
        <f t="shared" si="7"/>
        <v>LHB,150,G,1.2,150,60,900</v>
      </c>
      <c r="B564" t="s">
        <v>58</v>
      </c>
      <c r="C564">
        <v>150</v>
      </c>
      <c r="D564" t="s">
        <v>59</v>
      </c>
      <c r="E564">
        <v>300</v>
      </c>
      <c r="F564" t="s">
        <v>60</v>
      </c>
      <c r="G564" t="s">
        <v>61</v>
      </c>
      <c r="H564">
        <v>1.2</v>
      </c>
      <c r="I564" t="s">
        <v>62</v>
      </c>
      <c r="J564">
        <v>150</v>
      </c>
      <c r="K564">
        <v>60</v>
      </c>
      <c r="L564">
        <v>900</v>
      </c>
      <c r="M564">
        <v>4.6255009987807227</v>
      </c>
    </row>
    <row r="565" spans="1:13" x14ac:dyDescent="0.25">
      <c r="A565" t="str">
        <f t="shared" si="7"/>
        <v>LHB,150,G,1.2,150,90,300</v>
      </c>
      <c r="B565" t="s">
        <v>58</v>
      </c>
      <c r="C565">
        <v>150</v>
      </c>
      <c r="D565" t="s">
        <v>59</v>
      </c>
      <c r="E565">
        <v>300</v>
      </c>
      <c r="F565" t="s">
        <v>60</v>
      </c>
      <c r="G565" t="s">
        <v>61</v>
      </c>
      <c r="H565">
        <v>1.2</v>
      </c>
      <c r="I565" t="s">
        <v>62</v>
      </c>
      <c r="J565">
        <v>150</v>
      </c>
      <c r="K565">
        <v>90</v>
      </c>
      <c r="L565">
        <v>300</v>
      </c>
      <c r="M565">
        <v>2.9370607053565516</v>
      </c>
    </row>
    <row r="566" spans="1:13" x14ac:dyDescent="0.25">
      <c r="A566" t="str">
        <f t="shared" si="7"/>
        <v>LHB,150,G,1.2,150,90,450</v>
      </c>
      <c r="B566" t="s">
        <v>58</v>
      </c>
      <c r="C566">
        <v>150</v>
      </c>
      <c r="D566" t="s">
        <v>59</v>
      </c>
      <c r="E566">
        <v>300</v>
      </c>
      <c r="F566" t="s">
        <v>60</v>
      </c>
      <c r="G566" t="s">
        <v>61</v>
      </c>
      <c r="H566">
        <v>1.2</v>
      </c>
      <c r="I566" t="s">
        <v>62</v>
      </c>
      <c r="J566">
        <v>150</v>
      </c>
      <c r="K566">
        <v>90</v>
      </c>
      <c r="L566">
        <v>450</v>
      </c>
      <c r="M566">
        <v>3.8458012002306847</v>
      </c>
    </row>
    <row r="567" spans="1:13" x14ac:dyDescent="0.25">
      <c r="A567" t="str">
        <f t="shared" si="7"/>
        <v>LHB,150,G,1.2,150,90,600</v>
      </c>
      <c r="B567" t="s">
        <v>58</v>
      </c>
      <c r="C567">
        <v>150</v>
      </c>
      <c r="D567" t="s">
        <v>59</v>
      </c>
      <c r="E567">
        <v>300</v>
      </c>
      <c r="F567" t="s">
        <v>60</v>
      </c>
      <c r="G567" t="s">
        <v>61</v>
      </c>
      <c r="H567">
        <v>1.2</v>
      </c>
      <c r="I567" t="s">
        <v>62</v>
      </c>
      <c r="J567">
        <v>150</v>
      </c>
      <c r="K567">
        <v>90</v>
      </c>
      <c r="L567">
        <v>600</v>
      </c>
      <c r="M567">
        <v>4.7545416951048178</v>
      </c>
    </row>
    <row r="568" spans="1:13" x14ac:dyDescent="0.25">
      <c r="A568" t="str">
        <f t="shared" si="7"/>
        <v>LHB,150,G,1.2,150,90,750</v>
      </c>
      <c r="B568" t="s">
        <v>58</v>
      </c>
      <c r="C568">
        <v>150</v>
      </c>
      <c r="D568" t="s">
        <v>59</v>
      </c>
      <c r="E568">
        <v>300</v>
      </c>
      <c r="F568" t="s">
        <v>60</v>
      </c>
      <c r="G568" t="s">
        <v>61</v>
      </c>
      <c r="H568">
        <v>1.2</v>
      </c>
      <c r="I568" t="s">
        <v>62</v>
      </c>
      <c r="J568">
        <v>150</v>
      </c>
      <c r="K568">
        <v>90</v>
      </c>
      <c r="L568">
        <v>750</v>
      </c>
      <c r="M568">
        <v>5.5287858730493911</v>
      </c>
    </row>
    <row r="569" spans="1:13" x14ac:dyDescent="0.25">
      <c r="A569" t="str">
        <f t="shared" si="7"/>
        <v>LHB,150,G,1.2,150,90,900</v>
      </c>
      <c r="B569" t="s">
        <v>58</v>
      </c>
      <c r="C569">
        <v>150</v>
      </c>
      <c r="D569" t="s">
        <v>59</v>
      </c>
      <c r="E569">
        <v>300</v>
      </c>
      <c r="F569" t="s">
        <v>60</v>
      </c>
      <c r="G569" t="s">
        <v>61</v>
      </c>
      <c r="H569">
        <v>1.2</v>
      </c>
      <c r="I569" t="s">
        <v>62</v>
      </c>
      <c r="J569">
        <v>150</v>
      </c>
      <c r="K569">
        <v>90</v>
      </c>
      <c r="L569">
        <v>900</v>
      </c>
      <c r="M569">
        <v>6.4375263679235255</v>
      </c>
    </row>
    <row r="570" spans="1:13" x14ac:dyDescent="0.25">
      <c r="A570" t="str">
        <f t="shared" si="7"/>
        <v>LHB,150,G,1.2,300,30,300</v>
      </c>
      <c r="B570" t="s">
        <v>58</v>
      </c>
      <c r="C570">
        <v>150</v>
      </c>
      <c r="D570" t="s">
        <v>59</v>
      </c>
      <c r="E570">
        <v>300</v>
      </c>
      <c r="F570" t="s">
        <v>60</v>
      </c>
      <c r="G570" t="s">
        <v>61</v>
      </c>
      <c r="H570">
        <v>1.2</v>
      </c>
      <c r="I570" t="s">
        <v>62</v>
      </c>
      <c r="J570">
        <v>300</v>
      </c>
      <c r="K570">
        <v>30</v>
      </c>
      <c r="L570">
        <v>300</v>
      </c>
      <c r="M570">
        <v>1.9101907553692499</v>
      </c>
    </row>
    <row r="571" spans="1:13" x14ac:dyDescent="0.25">
      <c r="A571" t="str">
        <f t="shared" si="7"/>
        <v>LHB,150,G,1.2,300,30,450</v>
      </c>
      <c r="B571" t="s">
        <v>58</v>
      </c>
      <c r="C571">
        <v>150</v>
      </c>
      <c r="D571" t="s">
        <v>59</v>
      </c>
      <c r="E571">
        <v>300</v>
      </c>
      <c r="F571" t="s">
        <v>60</v>
      </c>
      <c r="G571" t="s">
        <v>61</v>
      </c>
      <c r="H571">
        <v>1.2</v>
      </c>
      <c r="I571" t="s">
        <v>62</v>
      </c>
      <c r="J571">
        <v>300</v>
      </c>
      <c r="K571">
        <v>30</v>
      </c>
      <c r="L571">
        <v>450</v>
      </c>
      <c r="M571">
        <v>2.1682721480174414</v>
      </c>
    </row>
    <row r="572" spans="1:13" x14ac:dyDescent="0.25">
      <c r="A572" t="str">
        <f t="shared" si="7"/>
        <v>LHB,150,G,1.2,300,30,600</v>
      </c>
      <c r="B572" t="s">
        <v>58</v>
      </c>
      <c r="C572">
        <v>150</v>
      </c>
      <c r="D572" t="s">
        <v>59</v>
      </c>
      <c r="E572">
        <v>300</v>
      </c>
      <c r="F572" t="s">
        <v>60</v>
      </c>
      <c r="G572" t="s">
        <v>61</v>
      </c>
      <c r="H572">
        <v>1.2</v>
      </c>
      <c r="I572" t="s">
        <v>62</v>
      </c>
      <c r="J572">
        <v>300</v>
      </c>
      <c r="K572">
        <v>30</v>
      </c>
      <c r="L572">
        <v>600</v>
      </c>
      <c r="M572">
        <v>2.4263535406656325</v>
      </c>
    </row>
    <row r="573" spans="1:13" x14ac:dyDescent="0.25">
      <c r="A573" t="str">
        <f t="shared" si="7"/>
        <v>LHB,150,G,1.2,300,30,750</v>
      </c>
      <c r="B573" t="s">
        <v>58</v>
      </c>
      <c r="C573">
        <v>150</v>
      </c>
      <c r="D573" t="s">
        <v>59</v>
      </c>
      <c r="E573">
        <v>300</v>
      </c>
      <c r="F573" t="s">
        <v>60</v>
      </c>
      <c r="G573" t="s">
        <v>61</v>
      </c>
      <c r="H573">
        <v>1.2</v>
      </c>
      <c r="I573" t="s">
        <v>62</v>
      </c>
      <c r="J573">
        <v>300</v>
      </c>
      <c r="K573">
        <v>30</v>
      </c>
      <c r="L573">
        <v>750</v>
      </c>
      <c r="M573">
        <v>2.953427567172942</v>
      </c>
    </row>
    <row r="574" spans="1:13" x14ac:dyDescent="0.25">
      <c r="A574" t="str">
        <f t="shared" si="7"/>
        <v>LHB,150,G,1.2,300,30,900</v>
      </c>
      <c r="B574" t="s">
        <v>58</v>
      </c>
      <c r="C574">
        <v>150</v>
      </c>
      <c r="D574" t="s">
        <v>59</v>
      </c>
      <c r="E574">
        <v>300</v>
      </c>
      <c r="F574" t="s">
        <v>60</v>
      </c>
      <c r="G574" t="s">
        <v>61</v>
      </c>
      <c r="H574">
        <v>1.2</v>
      </c>
      <c r="I574" t="s">
        <v>62</v>
      </c>
      <c r="J574">
        <v>300</v>
      </c>
      <c r="K574">
        <v>30</v>
      </c>
      <c r="L574">
        <v>900</v>
      </c>
      <c r="M574">
        <v>3.211508959821133</v>
      </c>
    </row>
    <row r="575" spans="1:13" x14ac:dyDescent="0.25">
      <c r="A575" t="str">
        <f t="shared" si="7"/>
        <v>LHB,150,G,1.2,300,45,300</v>
      </c>
      <c r="B575" t="s">
        <v>58</v>
      </c>
      <c r="C575">
        <v>150</v>
      </c>
      <c r="D575" t="s">
        <v>59</v>
      </c>
      <c r="E575">
        <v>300</v>
      </c>
      <c r="F575" t="s">
        <v>60</v>
      </c>
      <c r="G575" t="s">
        <v>61</v>
      </c>
      <c r="H575">
        <v>1.2</v>
      </c>
      <c r="I575" t="s">
        <v>62</v>
      </c>
      <c r="J575">
        <v>300</v>
      </c>
      <c r="K575">
        <v>45</v>
      </c>
      <c r="L575">
        <v>300</v>
      </c>
      <c r="M575">
        <v>2.2973128443415369</v>
      </c>
    </row>
    <row r="576" spans="1:13" x14ac:dyDescent="0.25">
      <c r="A576" t="str">
        <f t="shared" si="7"/>
        <v>LHB,150,G,1.2,300,45,450</v>
      </c>
      <c r="B576" t="s">
        <v>58</v>
      </c>
      <c r="C576">
        <v>150</v>
      </c>
      <c r="D576" t="s">
        <v>59</v>
      </c>
      <c r="E576">
        <v>300</v>
      </c>
      <c r="F576" t="s">
        <v>60</v>
      </c>
      <c r="G576" t="s">
        <v>61</v>
      </c>
      <c r="H576">
        <v>1.2</v>
      </c>
      <c r="I576" t="s">
        <v>62</v>
      </c>
      <c r="J576">
        <v>300</v>
      </c>
      <c r="K576">
        <v>45</v>
      </c>
      <c r="L576">
        <v>450</v>
      </c>
      <c r="M576">
        <v>2.953427567172942</v>
      </c>
    </row>
    <row r="577" spans="1:13" x14ac:dyDescent="0.25">
      <c r="A577" t="str">
        <f t="shared" si="7"/>
        <v>LHB,150,G,1.2,300,45,600</v>
      </c>
      <c r="B577" t="s">
        <v>58</v>
      </c>
      <c r="C577">
        <v>150</v>
      </c>
      <c r="D577" t="s">
        <v>59</v>
      </c>
      <c r="E577">
        <v>300</v>
      </c>
      <c r="F577" t="s">
        <v>60</v>
      </c>
      <c r="G577" t="s">
        <v>61</v>
      </c>
      <c r="H577">
        <v>1.2</v>
      </c>
      <c r="I577" t="s">
        <v>62</v>
      </c>
      <c r="J577">
        <v>300</v>
      </c>
      <c r="K577">
        <v>45</v>
      </c>
      <c r="L577">
        <v>600</v>
      </c>
      <c r="M577">
        <v>3.3405496561452281</v>
      </c>
    </row>
    <row r="578" spans="1:13" x14ac:dyDescent="0.25">
      <c r="A578" t="str">
        <f t="shared" si="7"/>
        <v>LHB,150,G,1.2,300,45,750</v>
      </c>
      <c r="B578" t="s">
        <v>58</v>
      </c>
      <c r="C578">
        <v>150</v>
      </c>
      <c r="D578" t="s">
        <v>59</v>
      </c>
      <c r="E578">
        <v>300</v>
      </c>
      <c r="F578" t="s">
        <v>60</v>
      </c>
      <c r="G578" t="s">
        <v>61</v>
      </c>
      <c r="H578">
        <v>1.2</v>
      </c>
      <c r="I578" t="s">
        <v>62</v>
      </c>
      <c r="J578">
        <v>300</v>
      </c>
      <c r="K578">
        <v>45</v>
      </c>
      <c r="L578">
        <v>750</v>
      </c>
      <c r="M578">
        <v>3.9966643789766341</v>
      </c>
    </row>
    <row r="579" spans="1:13" x14ac:dyDescent="0.25">
      <c r="A579" t="str">
        <f t="shared" si="7"/>
        <v>LHB,150,G,1.2,300,45,900</v>
      </c>
      <c r="B579" t="s">
        <v>58</v>
      </c>
      <c r="C579">
        <v>150</v>
      </c>
      <c r="D579" t="s">
        <v>59</v>
      </c>
      <c r="E579">
        <v>300</v>
      </c>
      <c r="F579" t="s">
        <v>60</v>
      </c>
      <c r="G579" t="s">
        <v>61</v>
      </c>
      <c r="H579">
        <v>1.2</v>
      </c>
      <c r="I579" t="s">
        <v>62</v>
      </c>
      <c r="J579">
        <v>300</v>
      </c>
      <c r="K579">
        <v>45</v>
      </c>
      <c r="L579">
        <v>900</v>
      </c>
      <c r="M579">
        <v>4.3837864679489202</v>
      </c>
    </row>
    <row r="580" spans="1:13" x14ac:dyDescent="0.25">
      <c r="A580" t="str">
        <f t="shared" si="7"/>
        <v>LHB,150,G,1.2,300,60,300</v>
      </c>
      <c r="B580" t="s">
        <v>58</v>
      </c>
      <c r="C580">
        <v>150</v>
      </c>
      <c r="D580" t="s">
        <v>59</v>
      </c>
      <c r="E580">
        <v>300</v>
      </c>
      <c r="F580" t="s">
        <v>60</v>
      </c>
      <c r="G580" t="s">
        <v>61</v>
      </c>
      <c r="H580">
        <v>1.2</v>
      </c>
      <c r="I580" t="s">
        <v>62</v>
      </c>
      <c r="J580">
        <v>300</v>
      </c>
      <c r="K580">
        <v>60</v>
      </c>
      <c r="L580">
        <v>300</v>
      </c>
      <c r="M580">
        <v>2.953427567172942</v>
      </c>
    </row>
    <row r="581" spans="1:13" x14ac:dyDescent="0.25">
      <c r="A581" t="str">
        <f t="shared" si="7"/>
        <v>LHB,150,G,1.2,300,60,450</v>
      </c>
      <c r="B581" t="s">
        <v>58</v>
      </c>
      <c r="C581">
        <v>150</v>
      </c>
      <c r="D581" t="s">
        <v>59</v>
      </c>
      <c r="E581">
        <v>300</v>
      </c>
      <c r="F581" t="s">
        <v>60</v>
      </c>
      <c r="G581" t="s">
        <v>61</v>
      </c>
      <c r="H581">
        <v>1.2</v>
      </c>
      <c r="I581" t="s">
        <v>62</v>
      </c>
      <c r="J581">
        <v>300</v>
      </c>
      <c r="K581">
        <v>60</v>
      </c>
      <c r="L581">
        <v>450</v>
      </c>
      <c r="M581">
        <v>3.4695903524693241</v>
      </c>
    </row>
    <row r="582" spans="1:13" x14ac:dyDescent="0.25">
      <c r="A582" t="str">
        <f t="shared" si="7"/>
        <v>LHB,150,G,1.2,300,60,600</v>
      </c>
      <c r="B582" t="s">
        <v>58</v>
      </c>
      <c r="C582">
        <v>150</v>
      </c>
      <c r="D582" t="s">
        <v>59</v>
      </c>
      <c r="E582">
        <v>300</v>
      </c>
      <c r="F582" t="s">
        <v>60</v>
      </c>
      <c r="G582" t="s">
        <v>61</v>
      </c>
      <c r="H582">
        <v>1.2</v>
      </c>
      <c r="I582" t="s">
        <v>62</v>
      </c>
      <c r="J582">
        <v>300</v>
      </c>
      <c r="K582">
        <v>60</v>
      </c>
      <c r="L582">
        <v>600</v>
      </c>
      <c r="M582">
        <v>4.2547457716248251</v>
      </c>
    </row>
    <row r="583" spans="1:13" x14ac:dyDescent="0.25">
      <c r="A583" t="str">
        <f t="shared" ref="A583:A646" si="8">CONCATENATE(B583,",",C583,",",D583,",",H583,",",J583,",",K583,",",L583)</f>
        <v>LHB,150,G,1.2,300,60,750</v>
      </c>
      <c r="B583" t="s">
        <v>58</v>
      </c>
      <c r="C583">
        <v>150</v>
      </c>
      <c r="D583" t="s">
        <v>59</v>
      </c>
      <c r="E583">
        <v>300</v>
      </c>
      <c r="F583" t="s">
        <v>60</v>
      </c>
      <c r="G583" t="s">
        <v>61</v>
      </c>
      <c r="H583">
        <v>1.2</v>
      </c>
      <c r="I583" t="s">
        <v>62</v>
      </c>
      <c r="J583">
        <v>300</v>
      </c>
      <c r="K583">
        <v>60</v>
      </c>
      <c r="L583">
        <v>750</v>
      </c>
      <c r="M583">
        <v>4.7709085569212073</v>
      </c>
    </row>
    <row r="584" spans="1:13" x14ac:dyDescent="0.25">
      <c r="A584" t="str">
        <f t="shared" si="8"/>
        <v>LHB,150,G,1.2,300,60,900</v>
      </c>
      <c r="B584" t="s">
        <v>58</v>
      </c>
      <c r="C584">
        <v>150</v>
      </c>
      <c r="D584" t="s">
        <v>59</v>
      </c>
      <c r="E584">
        <v>300</v>
      </c>
      <c r="F584" t="s">
        <v>60</v>
      </c>
      <c r="G584" t="s">
        <v>61</v>
      </c>
      <c r="H584">
        <v>1.2</v>
      </c>
      <c r="I584" t="s">
        <v>62</v>
      </c>
      <c r="J584">
        <v>300</v>
      </c>
      <c r="K584">
        <v>60</v>
      </c>
      <c r="L584">
        <v>900</v>
      </c>
      <c r="M584">
        <v>5.5560639760767083</v>
      </c>
    </row>
    <row r="585" spans="1:13" x14ac:dyDescent="0.25">
      <c r="A585" t="str">
        <f t="shared" si="8"/>
        <v>LHB,150,G,1.2,300,90,300</v>
      </c>
      <c r="B585" t="s">
        <v>58</v>
      </c>
      <c r="C585">
        <v>150</v>
      </c>
      <c r="D585" t="s">
        <v>59</v>
      </c>
      <c r="E585">
        <v>300</v>
      </c>
      <c r="F585" t="s">
        <v>60</v>
      </c>
      <c r="G585" t="s">
        <v>61</v>
      </c>
      <c r="H585">
        <v>1.2</v>
      </c>
      <c r="I585" t="s">
        <v>62</v>
      </c>
      <c r="J585">
        <v>300</v>
      </c>
      <c r="K585">
        <v>90</v>
      </c>
      <c r="L585">
        <v>300</v>
      </c>
      <c r="M585">
        <v>3.7276717451175161</v>
      </c>
    </row>
    <row r="586" spans="1:13" x14ac:dyDescent="0.25">
      <c r="A586" t="str">
        <f t="shared" si="8"/>
        <v>LHB,150,G,1.2,300,90,450</v>
      </c>
      <c r="B586" t="s">
        <v>58</v>
      </c>
      <c r="C586">
        <v>150</v>
      </c>
      <c r="D586" t="s">
        <v>59</v>
      </c>
      <c r="E586">
        <v>300</v>
      </c>
      <c r="F586" t="s">
        <v>60</v>
      </c>
      <c r="G586" t="s">
        <v>61</v>
      </c>
      <c r="H586">
        <v>1.2</v>
      </c>
      <c r="I586" t="s">
        <v>62</v>
      </c>
      <c r="J586">
        <v>300</v>
      </c>
      <c r="K586">
        <v>90</v>
      </c>
      <c r="L586">
        <v>450</v>
      </c>
      <c r="M586">
        <v>4.7709085569212073</v>
      </c>
    </row>
    <row r="587" spans="1:13" x14ac:dyDescent="0.25">
      <c r="A587" t="str">
        <f t="shared" si="8"/>
        <v>LHB,150,G,1.2,300,90,600</v>
      </c>
      <c r="B587" t="s">
        <v>58</v>
      </c>
      <c r="C587">
        <v>150</v>
      </c>
      <c r="D587" t="s">
        <v>59</v>
      </c>
      <c r="E587">
        <v>300</v>
      </c>
      <c r="F587" t="s">
        <v>60</v>
      </c>
      <c r="G587" t="s">
        <v>61</v>
      </c>
      <c r="H587">
        <v>1.2</v>
      </c>
      <c r="I587" t="s">
        <v>62</v>
      </c>
      <c r="J587">
        <v>300</v>
      </c>
      <c r="K587">
        <v>90</v>
      </c>
      <c r="L587">
        <v>600</v>
      </c>
      <c r="M587">
        <v>5.8141453687249003</v>
      </c>
    </row>
    <row r="588" spans="1:13" x14ac:dyDescent="0.25">
      <c r="A588" t="str">
        <f t="shared" si="8"/>
        <v>LHB,150,G,1.2,300,90,750</v>
      </c>
      <c r="B588" t="s">
        <v>58</v>
      </c>
      <c r="C588">
        <v>150</v>
      </c>
      <c r="D588" t="s">
        <v>59</v>
      </c>
      <c r="E588">
        <v>300</v>
      </c>
      <c r="F588" t="s">
        <v>60</v>
      </c>
      <c r="G588" t="s">
        <v>61</v>
      </c>
      <c r="H588">
        <v>1.2</v>
      </c>
      <c r="I588" t="s">
        <v>62</v>
      </c>
      <c r="J588">
        <v>300</v>
      </c>
      <c r="K588">
        <v>90</v>
      </c>
      <c r="L588">
        <v>750</v>
      </c>
      <c r="M588">
        <v>6.8573821805285924</v>
      </c>
    </row>
    <row r="589" spans="1:13" x14ac:dyDescent="0.25">
      <c r="A589" t="str">
        <f t="shared" si="8"/>
        <v>LHB,150,G,1.2,300,90,900</v>
      </c>
      <c r="B589" t="s">
        <v>58</v>
      </c>
      <c r="C589">
        <v>150</v>
      </c>
      <c r="D589" t="s">
        <v>59</v>
      </c>
      <c r="E589">
        <v>300</v>
      </c>
      <c r="F589" t="s">
        <v>60</v>
      </c>
      <c r="G589" t="s">
        <v>61</v>
      </c>
      <c r="H589">
        <v>1.2</v>
      </c>
      <c r="I589" t="s">
        <v>62</v>
      </c>
      <c r="J589">
        <v>300</v>
      </c>
      <c r="K589">
        <v>90</v>
      </c>
      <c r="L589">
        <v>900</v>
      </c>
      <c r="M589">
        <v>7.9006189923322836</v>
      </c>
    </row>
    <row r="590" spans="1:13" x14ac:dyDescent="0.25">
      <c r="A590" t="str">
        <f t="shared" si="8"/>
        <v>LHB,150,G,1.2,450,30,300</v>
      </c>
      <c r="B590" t="s">
        <v>58</v>
      </c>
      <c r="C590">
        <v>150</v>
      </c>
      <c r="D590" t="s">
        <v>59</v>
      </c>
      <c r="E590">
        <v>300</v>
      </c>
      <c r="F590" t="s">
        <v>60</v>
      </c>
      <c r="G590" t="s">
        <v>61</v>
      </c>
      <c r="H590">
        <v>1.2</v>
      </c>
      <c r="I590" t="s">
        <v>62</v>
      </c>
      <c r="J590">
        <v>450</v>
      </c>
      <c r="K590">
        <v>30</v>
      </c>
      <c r="L590">
        <v>300</v>
      </c>
      <c r="M590">
        <v>2.3082240855524634</v>
      </c>
    </row>
    <row r="591" spans="1:13" x14ac:dyDescent="0.25">
      <c r="A591" t="str">
        <f t="shared" si="8"/>
        <v>LHB,150,G,1.2,450,30,450</v>
      </c>
      <c r="B591" t="s">
        <v>58</v>
      </c>
      <c r="C591">
        <v>150</v>
      </c>
      <c r="D591" t="s">
        <v>59</v>
      </c>
      <c r="E591">
        <v>300</v>
      </c>
      <c r="F591" t="s">
        <v>60</v>
      </c>
      <c r="G591" t="s">
        <v>61</v>
      </c>
      <c r="H591">
        <v>1.2</v>
      </c>
      <c r="I591" t="s">
        <v>62</v>
      </c>
      <c r="J591">
        <v>450</v>
      </c>
      <c r="K591">
        <v>30</v>
      </c>
      <c r="L591">
        <v>450</v>
      </c>
      <c r="M591">
        <v>2.5663054782006549</v>
      </c>
    </row>
    <row r="592" spans="1:13" x14ac:dyDescent="0.25">
      <c r="A592" t="str">
        <f t="shared" si="8"/>
        <v>LHB,150,G,1.2,450,30,600</v>
      </c>
      <c r="B592" t="s">
        <v>58</v>
      </c>
      <c r="C592">
        <v>150</v>
      </c>
      <c r="D592" t="s">
        <v>59</v>
      </c>
      <c r="E592">
        <v>300</v>
      </c>
      <c r="F592" t="s">
        <v>60</v>
      </c>
      <c r="G592" t="s">
        <v>61</v>
      </c>
      <c r="H592">
        <v>1.2</v>
      </c>
      <c r="I592" t="s">
        <v>62</v>
      </c>
      <c r="J592">
        <v>450</v>
      </c>
      <c r="K592">
        <v>30</v>
      </c>
      <c r="L592">
        <v>600</v>
      </c>
      <c r="M592">
        <v>3.2278758216375225</v>
      </c>
    </row>
    <row r="593" spans="1:13" x14ac:dyDescent="0.25">
      <c r="A593" t="str">
        <f t="shared" si="8"/>
        <v>LHB,150,G,1.2,450,30,750</v>
      </c>
      <c r="B593" t="s">
        <v>58</v>
      </c>
      <c r="C593">
        <v>150</v>
      </c>
      <c r="D593" t="s">
        <v>59</v>
      </c>
      <c r="E593">
        <v>300</v>
      </c>
      <c r="F593" t="s">
        <v>60</v>
      </c>
      <c r="G593" t="s">
        <v>61</v>
      </c>
      <c r="H593">
        <v>1.2</v>
      </c>
      <c r="I593" t="s">
        <v>62</v>
      </c>
      <c r="J593">
        <v>450</v>
      </c>
      <c r="K593">
        <v>30</v>
      </c>
      <c r="L593">
        <v>750</v>
      </c>
      <c r="M593">
        <v>3.4859572142857145</v>
      </c>
    </row>
    <row r="594" spans="1:13" x14ac:dyDescent="0.25">
      <c r="A594" t="str">
        <f t="shared" si="8"/>
        <v>LHB,150,G,1.2,450,30,900</v>
      </c>
      <c r="B594" t="s">
        <v>58</v>
      </c>
      <c r="C594">
        <v>150</v>
      </c>
      <c r="D594" t="s">
        <v>59</v>
      </c>
      <c r="E594">
        <v>300</v>
      </c>
      <c r="F594" t="s">
        <v>60</v>
      </c>
      <c r="G594" t="s">
        <v>61</v>
      </c>
      <c r="H594">
        <v>1.2</v>
      </c>
      <c r="I594" t="s">
        <v>62</v>
      </c>
      <c r="J594">
        <v>450</v>
      </c>
      <c r="K594">
        <v>30</v>
      </c>
      <c r="L594">
        <v>900</v>
      </c>
      <c r="M594">
        <v>3.7440386069339064</v>
      </c>
    </row>
    <row r="595" spans="1:13" x14ac:dyDescent="0.25">
      <c r="A595" t="str">
        <f t="shared" si="8"/>
        <v>LHB,150,G,1.2,450,45,300</v>
      </c>
      <c r="B595" t="s">
        <v>58</v>
      </c>
      <c r="C595">
        <v>150</v>
      </c>
      <c r="D595" t="s">
        <v>59</v>
      </c>
      <c r="E595">
        <v>300</v>
      </c>
      <c r="F595" t="s">
        <v>60</v>
      </c>
      <c r="G595" t="s">
        <v>61</v>
      </c>
      <c r="H595">
        <v>1.2</v>
      </c>
      <c r="I595" t="s">
        <v>62</v>
      </c>
      <c r="J595">
        <v>450</v>
      </c>
      <c r="K595">
        <v>45</v>
      </c>
      <c r="L595">
        <v>300</v>
      </c>
      <c r="M595">
        <v>3.163355473475475</v>
      </c>
    </row>
    <row r="596" spans="1:13" x14ac:dyDescent="0.25">
      <c r="A596" t="str">
        <f t="shared" si="8"/>
        <v>LHB,150,G,1.2,450,45,450</v>
      </c>
      <c r="B596" t="s">
        <v>58</v>
      </c>
      <c r="C596">
        <v>150</v>
      </c>
      <c r="D596" t="s">
        <v>59</v>
      </c>
      <c r="E596">
        <v>300</v>
      </c>
      <c r="F596" t="s">
        <v>60</v>
      </c>
      <c r="G596" t="s">
        <v>61</v>
      </c>
      <c r="H596">
        <v>1.2</v>
      </c>
      <c r="I596" t="s">
        <v>62</v>
      </c>
      <c r="J596">
        <v>450</v>
      </c>
      <c r="K596">
        <v>45</v>
      </c>
      <c r="L596">
        <v>450</v>
      </c>
      <c r="M596">
        <v>3.550477562447762</v>
      </c>
    </row>
    <row r="597" spans="1:13" x14ac:dyDescent="0.25">
      <c r="A597" t="str">
        <f t="shared" si="8"/>
        <v>LHB,150,G,1.2,450,45,600</v>
      </c>
      <c r="B597" t="s">
        <v>58</v>
      </c>
      <c r="C597">
        <v>150</v>
      </c>
      <c r="D597" t="s">
        <v>59</v>
      </c>
      <c r="E597">
        <v>300</v>
      </c>
      <c r="F597" t="s">
        <v>60</v>
      </c>
      <c r="G597" t="s">
        <v>61</v>
      </c>
      <c r="H597">
        <v>1.2</v>
      </c>
      <c r="I597" t="s">
        <v>62</v>
      </c>
      <c r="J597">
        <v>450</v>
      </c>
      <c r="K597">
        <v>45</v>
      </c>
      <c r="L597">
        <v>600</v>
      </c>
      <c r="M597">
        <v>3.9375996514200491</v>
      </c>
    </row>
    <row r="598" spans="1:13" x14ac:dyDescent="0.25">
      <c r="A598" t="str">
        <f t="shared" si="8"/>
        <v>LHB,150,G,1.2,450,45,750</v>
      </c>
      <c r="B598" t="s">
        <v>58</v>
      </c>
      <c r="C598">
        <v>150</v>
      </c>
      <c r="D598" t="s">
        <v>59</v>
      </c>
      <c r="E598">
        <v>300</v>
      </c>
      <c r="F598" t="s">
        <v>60</v>
      </c>
      <c r="G598" t="s">
        <v>61</v>
      </c>
      <c r="H598">
        <v>1.2</v>
      </c>
      <c r="I598" t="s">
        <v>62</v>
      </c>
      <c r="J598">
        <v>450</v>
      </c>
      <c r="K598">
        <v>45</v>
      </c>
      <c r="L598">
        <v>750</v>
      </c>
      <c r="M598">
        <v>4.7282106911810136</v>
      </c>
    </row>
    <row r="599" spans="1:13" x14ac:dyDescent="0.25">
      <c r="A599" t="str">
        <f t="shared" si="8"/>
        <v>LHB,150,G,1.2,450,45,900</v>
      </c>
      <c r="B599" t="s">
        <v>58</v>
      </c>
      <c r="C599">
        <v>150</v>
      </c>
      <c r="D599" t="s">
        <v>59</v>
      </c>
      <c r="E599">
        <v>300</v>
      </c>
      <c r="F599" t="s">
        <v>60</v>
      </c>
      <c r="G599" t="s">
        <v>61</v>
      </c>
      <c r="H599">
        <v>1.2</v>
      </c>
      <c r="I599" t="s">
        <v>62</v>
      </c>
      <c r="J599">
        <v>450</v>
      </c>
      <c r="K599">
        <v>45</v>
      </c>
      <c r="L599">
        <v>900</v>
      </c>
      <c r="M599">
        <v>5.1153327801533006</v>
      </c>
    </row>
    <row r="600" spans="1:13" x14ac:dyDescent="0.25">
      <c r="A600" t="str">
        <f t="shared" si="8"/>
        <v>LHB,150,G,1.2,450,60,300</v>
      </c>
      <c r="B600" t="s">
        <v>58</v>
      </c>
      <c r="C600">
        <v>150</v>
      </c>
      <c r="D600" t="s">
        <v>59</v>
      </c>
      <c r="E600">
        <v>300</v>
      </c>
      <c r="F600" t="s">
        <v>60</v>
      </c>
      <c r="G600" t="s">
        <v>61</v>
      </c>
      <c r="H600">
        <v>1.2</v>
      </c>
      <c r="I600" t="s">
        <v>62</v>
      </c>
      <c r="J600">
        <v>450</v>
      </c>
      <c r="K600">
        <v>60</v>
      </c>
      <c r="L600">
        <v>300</v>
      </c>
      <c r="M600">
        <v>3.6149979106098105</v>
      </c>
    </row>
    <row r="601" spans="1:13" x14ac:dyDescent="0.25">
      <c r="A601" t="str">
        <f t="shared" si="8"/>
        <v>LHB,150,G,1.2,450,60,450</v>
      </c>
      <c r="B601" t="s">
        <v>58</v>
      </c>
      <c r="C601">
        <v>150</v>
      </c>
      <c r="D601" t="s">
        <v>59</v>
      </c>
      <c r="E601">
        <v>300</v>
      </c>
      <c r="F601" t="s">
        <v>60</v>
      </c>
      <c r="G601" t="s">
        <v>61</v>
      </c>
      <c r="H601">
        <v>1.2</v>
      </c>
      <c r="I601" t="s">
        <v>62</v>
      </c>
      <c r="J601">
        <v>450</v>
      </c>
      <c r="K601">
        <v>60</v>
      </c>
      <c r="L601">
        <v>450</v>
      </c>
      <c r="M601">
        <v>4.53464964669487</v>
      </c>
    </row>
    <row r="602" spans="1:13" x14ac:dyDescent="0.25">
      <c r="A602" t="str">
        <f t="shared" si="8"/>
        <v>LHB,150,G,1.2,450,60,600</v>
      </c>
      <c r="B602" t="s">
        <v>58</v>
      </c>
      <c r="C602">
        <v>150</v>
      </c>
      <c r="D602" t="s">
        <v>59</v>
      </c>
      <c r="E602">
        <v>300</v>
      </c>
      <c r="F602" t="s">
        <v>60</v>
      </c>
      <c r="G602" t="s">
        <v>61</v>
      </c>
      <c r="H602">
        <v>1.2</v>
      </c>
      <c r="I602" t="s">
        <v>62</v>
      </c>
      <c r="J602">
        <v>450</v>
      </c>
      <c r="K602">
        <v>60</v>
      </c>
      <c r="L602">
        <v>600</v>
      </c>
      <c r="M602">
        <v>5.0508124319912522</v>
      </c>
    </row>
    <row r="603" spans="1:13" x14ac:dyDescent="0.25">
      <c r="A603" t="str">
        <f t="shared" si="8"/>
        <v>LHB,150,G,1.2,450,60,750</v>
      </c>
      <c r="B603" t="s">
        <v>58</v>
      </c>
      <c r="C603">
        <v>150</v>
      </c>
      <c r="D603" t="s">
        <v>59</v>
      </c>
      <c r="E603">
        <v>300</v>
      </c>
      <c r="F603" t="s">
        <v>60</v>
      </c>
      <c r="G603" t="s">
        <v>61</v>
      </c>
      <c r="H603">
        <v>1.2</v>
      </c>
      <c r="I603" t="s">
        <v>62</v>
      </c>
      <c r="J603">
        <v>450</v>
      </c>
      <c r="K603">
        <v>60</v>
      </c>
      <c r="L603">
        <v>750</v>
      </c>
      <c r="M603">
        <v>5.9704641680763118</v>
      </c>
    </row>
    <row r="604" spans="1:13" x14ac:dyDescent="0.25">
      <c r="A604" t="str">
        <f t="shared" si="8"/>
        <v>LHB,150,G,1.2,450,60,900</v>
      </c>
      <c r="B604" t="s">
        <v>58</v>
      </c>
      <c r="C604">
        <v>150</v>
      </c>
      <c r="D604" t="s">
        <v>59</v>
      </c>
      <c r="E604">
        <v>300</v>
      </c>
      <c r="F604" t="s">
        <v>60</v>
      </c>
      <c r="G604" t="s">
        <v>61</v>
      </c>
      <c r="H604">
        <v>1.2</v>
      </c>
      <c r="I604" t="s">
        <v>62</v>
      </c>
      <c r="J604">
        <v>450</v>
      </c>
      <c r="K604">
        <v>60</v>
      </c>
      <c r="L604">
        <v>900</v>
      </c>
      <c r="M604">
        <v>6.4866269533726948</v>
      </c>
    </row>
    <row r="605" spans="1:13" x14ac:dyDescent="0.25">
      <c r="A605" t="str">
        <f t="shared" si="8"/>
        <v>LHB,150,G,1.2,450,90,300</v>
      </c>
      <c r="B605" t="s">
        <v>58</v>
      </c>
      <c r="C605">
        <v>150</v>
      </c>
      <c r="D605" t="s">
        <v>59</v>
      </c>
      <c r="E605">
        <v>300</v>
      </c>
      <c r="F605" t="s">
        <v>60</v>
      </c>
      <c r="G605" t="s">
        <v>61</v>
      </c>
      <c r="H605">
        <v>1.2</v>
      </c>
      <c r="I605" t="s">
        <v>62</v>
      </c>
      <c r="J605">
        <v>450</v>
      </c>
      <c r="K605">
        <v>90</v>
      </c>
      <c r="L605">
        <v>300</v>
      </c>
      <c r="M605">
        <v>4.9217717356671562</v>
      </c>
    </row>
    <row r="606" spans="1:13" x14ac:dyDescent="0.25">
      <c r="A606" t="str">
        <f t="shared" si="8"/>
        <v>LHB,150,G,1.2,450,90,450</v>
      </c>
      <c r="B606" t="s">
        <v>58</v>
      </c>
      <c r="C606">
        <v>150</v>
      </c>
      <c r="D606" t="s">
        <v>59</v>
      </c>
      <c r="E606">
        <v>300</v>
      </c>
      <c r="F606" t="s">
        <v>60</v>
      </c>
      <c r="G606" t="s">
        <v>61</v>
      </c>
      <c r="H606">
        <v>1.2</v>
      </c>
      <c r="I606" t="s">
        <v>62</v>
      </c>
      <c r="J606">
        <v>450</v>
      </c>
      <c r="K606">
        <v>90</v>
      </c>
      <c r="L606">
        <v>450</v>
      </c>
      <c r="M606">
        <v>6.0995048644004077</v>
      </c>
    </row>
    <row r="607" spans="1:13" x14ac:dyDescent="0.25">
      <c r="A607" t="str">
        <f t="shared" si="8"/>
        <v>LHB,150,G,1.2,450,90,600</v>
      </c>
      <c r="B607" t="s">
        <v>58</v>
      </c>
      <c r="C607">
        <v>150</v>
      </c>
      <c r="D607" t="s">
        <v>59</v>
      </c>
      <c r="E607">
        <v>300</v>
      </c>
      <c r="F607" t="s">
        <v>60</v>
      </c>
      <c r="G607" t="s">
        <v>61</v>
      </c>
      <c r="H607">
        <v>1.2</v>
      </c>
      <c r="I607" t="s">
        <v>62</v>
      </c>
      <c r="J607">
        <v>450</v>
      </c>
      <c r="K607">
        <v>90</v>
      </c>
      <c r="L607">
        <v>600</v>
      </c>
      <c r="M607">
        <v>6.873749042344981</v>
      </c>
    </row>
    <row r="608" spans="1:13" x14ac:dyDescent="0.25">
      <c r="A608" t="str">
        <f t="shared" si="8"/>
        <v>LHB,150,G,1.2,450,90,750</v>
      </c>
      <c r="B608" t="s">
        <v>58</v>
      </c>
      <c r="C608">
        <v>150</v>
      </c>
      <c r="D608" t="s">
        <v>59</v>
      </c>
      <c r="E608">
        <v>300</v>
      </c>
      <c r="F608" t="s">
        <v>60</v>
      </c>
      <c r="G608" t="s">
        <v>61</v>
      </c>
      <c r="H608">
        <v>1.2</v>
      </c>
      <c r="I608" t="s">
        <v>62</v>
      </c>
      <c r="J608">
        <v>450</v>
      </c>
      <c r="K608">
        <v>90</v>
      </c>
      <c r="L608">
        <v>750</v>
      </c>
      <c r="M608">
        <v>8.0514821710782325</v>
      </c>
    </row>
    <row r="609" spans="1:13" x14ac:dyDescent="0.25">
      <c r="A609" t="str">
        <f t="shared" si="8"/>
        <v>LHB,150,G,1.2,450,90,900</v>
      </c>
      <c r="B609" t="s">
        <v>58</v>
      </c>
      <c r="C609">
        <v>150</v>
      </c>
      <c r="D609" t="s">
        <v>59</v>
      </c>
      <c r="E609">
        <v>300</v>
      </c>
      <c r="F609" t="s">
        <v>60</v>
      </c>
      <c r="G609" t="s">
        <v>61</v>
      </c>
      <c r="H609">
        <v>1.2</v>
      </c>
      <c r="I609" t="s">
        <v>62</v>
      </c>
      <c r="J609">
        <v>450</v>
      </c>
      <c r="K609">
        <v>90</v>
      </c>
      <c r="L609">
        <v>900</v>
      </c>
      <c r="M609">
        <v>9.229215299811484</v>
      </c>
    </row>
    <row r="610" spans="1:13" x14ac:dyDescent="0.25">
      <c r="A610" t="str">
        <f t="shared" si="8"/>
        <v>LHB,150,G,1.2,600,30,300</v>
      </c>
      <c r="B610" t="s">
        <v>58</v>
      </c>
      <c r="C610">
        <v>150</v>
      </c>
      <c r="D610" t="s">
        <v>59</v>
      </c>
      <c r="E610">
        <v>300</v>
      </c>
      <c r="F610" t="s">
        <v>60</v>
      </c>
      <c r="G610" t="s">
        <v>61</v>
      </c>
      <c r="H610">
        <v>1.2</v>
      </c>
      <c r="I610" t="s">
        <v>62</v>
      </c>
      <c r="J610">
        <v>600</v>
      </c>
      <c r="K610">
        <v>30</v>
      </c>
      <c r="L610">
        <v>300</v>
      </c>
      <c r="M610">
        <v>2.7062574157356769</v>
      </c>
    </row>
    <row r="611" spans="1:13" x14ac:dyDescent="0.25">
      <c r="A611" t="str">
        <f t="shared" si="8"/>
        <v>LHB,150,G,1.2,600,30,450</v>
      </c>
      <c r="B611" t="s">
        <v>58</v>
      </c>
      <c r="C611">
        <v>150</v>
      </c>
      <c r="D611" t="s">
        <v>59</v>
      </c>
      <c r="E611">
        <v>300</v>
      </c>
      <c r="F611" t="s">
        <v>60</v>
      </c>
      <c r="G611" t="s">
        <v>61</v>
      </c>
      <c r="H611">
        <v>1.2</v>
      </c>
      <c r="I611" t="s">
        <v>62</v>
      </c>
      <c r="J611">
        <v>600</v>
      </c>
      <c r="K611">
        <v>30</v>
      </c>
      <c r="L611">
        <v>450</v>
      </c>
      <c r="M611">
        <v>2.964338808383868</v>
      </c>
    </row>
    <row r="612" spans="1:13" x14ac:dyDescent="0.25">
      <c r="A612" t="str">
        <f t="shared" si="8"/>
        <v>LHB,150,G,1.2,600,30,600</v>
      </c>
      <c r="B612" t="s">
        <v>58</v>
      </c>
      <c r="C612">
        <v>150</v>
      </c>
      <c r="D612" t="s">
        <v>59</v>
      </c>
      <c r="E612">
        <v>300</v>
      </c>
      <c r="F612" t="s">
        <v>60</v>
      </c>
      <c r="G612" t="s">
        <v>61</v>
      </c>
      <c r="H612">
        <v>1.2</v>
      </c>
      <c r="I612" t="s">
        <v>62</v>
      </c>
      <c r="J612">
        <v>600</v>
      </c>
      <c r="K612">
        <v>30</v>
      </c>
      <c r="L612">
        <v>600</v>
      </c>
      <c r="M612">
        <v>3.7604054687502955</v>
      </c>
    </row>
    <row r="613" spans="1:13" x14ac:dyDescent="0.25">
      <c r="A613" t="str">
        <f t="shared" si="8"/>
        <v>LHB,150,G,1.2,600,30,750</v>
      </c>
      <c r="B613" t="s">
        <v>58</v>
      </c>
      <c r="C613">
        <v>150</v>
      </c>
      <c r="D613" t="s">
        <v>59</v>
      </c>
      <c r="E613">
        <v>300</v>
      </c>
      <c r="F613" t="s">
        <v>60</v>
      </c>
      <c r="G613" t="s">
        <v>61</v>
      </c>
      <c r="H613">
        <v>1.2</v>
      </c>
      <c r="I613" t="s">
        <v>62</v>
      </c>
      <c r="J613">
        <v>600</v>
      </c>
      <c r="K613">
        <v>30</v>
      </c>
      <c r="L613">
        <v>750</v>
      </c>
      <c r="M613">
        <v>4.018486861398487</v>
      </c>
    </row>
    <row r="614" spans="1:13" x14ac:dyDescent="0.25">
      <c r="A614" t="str">
        <f t="shared" si="8"/>
        <v>LHB,150,G,1.2,600,30,900</v>
      </c>
      <c r="B614" t="s">
        <v>58</v>
      </c>
      <c r="C614">
        <v>150</v>
      </c>
      <c r="D614" t="s">
        <v>59</v>
      </c>
      <c r="E614">
        <v>300</v>
      </c>
      <c r="F614" t="s">
        <v>60</v>
      </c>
      <c r="G614" t="s">
        <v>61</v>
      </c>
      <c r="H614">
        <v>1.2</v>
      </c>
      <c r="I614" t="s">
        <v>62</v>
      </c>
      <c r="J614">
        <v>600</v>
      </c>
      <c r="K614">
        <v>30</v>
      </c>
      <c r="L614">
        <v>900</v>
      </c>
      <c r="M614">
        <v>4.2765682540466781</v>
      </c>
    </row>
    <row r="615" spans="1:13" x14ac:dyDescent="0.25">
      <c r="A615" t="str">
        <f t="shared" si="8"/>
        <v>LHB,150,G,1.2,600,45,300</v>
      </c>
      <c r="B615" t="s">
        <v>58</v>
      </c>
      <c r="C615">
        <v>150</v>
      </c>
      <c r="D615" t="s">
        <v>59</v>
      </c>
      <c r="E615">
        <v>300</v>
      </c>
      <c r="F615" t="s">
        <v>60</v>
      </c>
      <c r="G615" t="s">
        <v>61</v>
      </c>
      <c r="H615">
        <v>1.2</v>
      </c>
      <c r="I615" t="s">
        <v>62</v>
      </c>
      <c r="J615">
        <v>600</v>
      </c>
      <c r="K615">
        <v>45</v>
      </c>
      <c r="L615">
        <v>300</v>
      </c>
      <c r="M615">
        <v>3.7604054687502955</v>
      </c>
    </row>
    <row r="616" spans="1:13" x14ac:dyDescent="0.25">
      <c r="A616" t="str">
        <f t="shared" si="8"/>
        <v>LHB,150,G,1.2,600,45,450</v>
      </c>
      <c r="B616" t="s">
        <v>58</v>
      </c>
      <c r="C616">
        <v>150</v>
      </c>
      <c r="D616" t="s">
        <v>59</v>
      </c>
      <c r="E616">
        <v>300</v>
      </c>
      <c r="F616" t="s">
        <v>60</v>
      </c>
      <c r="G616" t="s">
        <v>61</v>
      </c>
      <c r="H616">
        <v>1.2</v>
      </c>
      <c r="I616" t="s">
        <v>62</v>
      </c>
      <c r="J616">
        <v>600</v>
      </c>
      <c r="K616">
        <v>45</v>
      </c>
      <c r="L616">
        <v>450</v>
      </c>
      <c r="M616">
        <v>4.1475275577225821</v>
      </c>
    </row>
    <row r="617" spans="1:13" x14ac:dyDescent="0.25">
      <c r="A617" t="str">
        <f t="shared" si="8"/>
        <v>LHB,150,G,1.2,600,45,600</v>
      </c>
      <c r="B617" t="s">
        <v>58</v>
      </c>
      <c r="C617">
        <v>150</v>
      </c>
      <c r="D617" t="s">
        <v>59</v>
      </c>
      <c r="E617">
        <v>300</v>
      </c>
      <c r="F617" t="s">
        <v>60</v>
      </c>
      <c r="G617" t="s">
        <v>61</v>
      </c>
      <c r="H617">
        <v>1.2</v>
      </c>
      <c r="I617" t="s">
        <v>62</v>
      </c>
      <c r="J617">
        <v>600</v>
      </c>
      <c r="K617">
        <v>45</v>
      </c>
      <c r="L617">
        <v>600</v>
      </c>
      <c r="M617">
        <v>5.072634914413106</v>
      </c>
    </row>
    <row r="618" spans="1:13" x14ac:dyDescent="0.25">
      <c r="A618" t="str">
        <f t="shared" si="8"/>
        <v>LHB,150,G,1.2,600,45,750</v>
      </c>
      <c r="B618" t="s">
        <v>58</v>
      </c>
      <c r="C618">
        <v>150</v>
      </c>
      <c r="D618" t="s">
        <v>59</v>
      </c>
      <c r="E618">
        <v>300</v>
      </c>
      <c r="F618" t="s">
        <v>60</v>
      </c>
      <c r="G618" t="s">
        <v>61</v>
      </c>
      <c r="H618">
        <v>1.2</v>
      </c>
      <c r="I618" t="s">
        <v>62</v>
      </c>
      <c r="J618">
        <v>600</v>
      </c>
      <c r="K618">
        <v>45</v>
      </c>
      <c r="L618">
        <v>750</v>
      </c>
      <c r="M618">
        <v>5.459757003385393</v>
      </c>
    </row>
    <row r="619" spans="1:13" x14ac:dyDescent="0.25">
      <c r="A619" t="str">
        <f t="shared" si="8"/>
        <v>LHB,150,G,1.2,600,45,900</v>
      </c>
      <c r="B619" t="s">
        <v>58</v>
      </c>
      <c r="C619">
        <v>150</v>
      </c>
      <c r="D619" t="s">
        <v>59</v>
      </c>
      <c r="E619">
        <v>300</v>
      </c>
      <c r="F619" t="s">
        <v>60</v>
      </c>
      <c r="G619" t="s">
        <v>61</v>
      </c>
      <c r="H619">
        <v>1.2</v>
      </c>
      <c r="I619" t="s">
        <v>62</v>
      </c>
      <c r="J619">
        <v>600</v>
      </c>
      <c r="K619">
        <v>45</v>
      </c>
      <c r="L619">
        <v>900</v>
      </c>
      <c r="M619">
        <v>5.8468790923576792</v>
      </c>
    </row>
    <row r="620" spans="1:13" x14ac:dyDescent="0.25">
      <c r="A620" t="str">
        <f t="shared" si="8"/>
        <v>LHB,150,G,1.2,600,60,300</v>
      </c>
      <c r="B620" t="s">
        <v>58</v>
      </c>
      <c r="C620">
        <v>150</v>
      </c>
      <c r="D620" t="s">
        <v>59</v>
      </c>
      <c r="E620">
        <v>300</v>
      </c>
      <c r="F620" t="s">
        <v>60</v>
      </c>
      <c r="G620" t="s">
        <v>61</v>
      </c>
      <c r="H620">
        <v>1.2</v>
      </c>
      <c r="I620" t="s">
        <v>62</v>
      </c>
      <c r="J620">
        <v>600</v>
      </c>
      <c r="K620">
        <v>60</v>
      </c>
      <c r="L620">
        <v>300</v>
      </c>
      <c r="M620">
        <v>4.2765682540466781</v>
      </c>
    </row>
    <row r="621" spans="1:13" x14ac:dyDescent="0.25">
      <c r="A621" t="str">
        <f t="shared" si="8"/>
        <v>LHB,150,G,1.2,600,60,450</v>
      </c>
      <c r="B621" t="s">
        <v>58</v>
      </c>
      <c r="C621">
        <v>150</v>
      </c>
      <c r="D621" t="s">
        <v>59</v>
      </c>
      <c r="E621">
        <v>300</v>
      </c>
      <c r="F621" t="s">
        <v>60</v>
      </c>
      <c r="G621" t="s">
        <v>61</v>
      </c>
      <c r="H621">
        <v>1.2</v>
      </c>
      <c r="I621" t="s">
        <v>62</v>
      </c>
      <c r="J621">
        <v>600</v>
      </c>
      <c r="K621">
        <v>60</v>
      </c>
      <c r="L621">
        <v>450</v>
      </c>
      <c r="M621">
        <v>5.3307163070612962</v>
      </c>
    </row>
    <row r="622" spans="1:13" x14ac:dyDescent="0.25">
      <c r="A622" t="str">
        <f t="shared" si="8"/>
        <v>LHB,150,G,1.2,600,60,600</v>
      </c>
      <c r="B622" t="s">
        <v>58</v>
      </c>
      <c r="C622">
        <v>150</v>
      </c>
      <c r="D622" t="s">
        <v>59</v>
      </c>
      <c r="E622">
        <v>300</v>
      </c>
      <c r="F622" t="s">
        <v>60</v>
      </c>
      <c r="G622" t="s">
        <v>61</v>
      </c>
      <c r="H622">
        <v>1.2</v>
      </c>
      <c r="I622" t="s">
        <v>62</v>
      </c>
      <c r="J622">
        <v>600</v>
      </c>
      <c r="K622">
        <v>60</v>
      </c>
      <c r="L622">
        <v>600</v>
      </c>
      <c r="M622">
        <v>5.8468790923576792</v>
      </c>
    </row>
    <row r="623" spans="1:13" x14ac:dyDescent="0.25">
      <c r="A623" t="str">
        <f t="shared" si="8"/>
        <v>LHB,150,G,1.2,600,60,750</v>
      </c>
      <c r="B623" t="s">
        <v>58</v>
      </c>
      <c r="C623">
        <v>150</v>
      </c>
      <c r="D623" t="s">
        <v>59</v>
      </c>
      <c r="E623">
        <v>300</v>
      </c>
      <c r="F623" t="s">
        <v>60</v>
      </c>
      <c r="G623" t="s">
        <v>61</v>
      </c>
      <c r="H623">
        <v>1.2</v>
      </c>
      <c r="I623" t="s">
        <v>62</v>
      </c>
      <c r="J623">
        <v>600</v>
      </c>
      <c r="K623">
        <v>60</v>
      </c>
      <c r="L623">
        <v>750</v>
      </c>
      <c r="M623">
        <v>6.9010271453722982</v>
      </c>
    </row>
    <row r="624" spans="1:13" x14ac:dyDescent="0.25">
      <c r="A624" t="str">
        <f t="shared" si="8"/>
        <v>LHB,150,G,1.2,600,60,900</v>
      </c>
      <c r="B624" t="s">
        <v>58</v>
      </c>
      <c r="C624">
        <v>150</v>
      </c>
      <c r="D624" t="s">
        <v>59</v>
      </c>
      <c r="E624">
        <v>300</v>
      </c>
      <c r="F624" t="s">
        <v>60</v>
      </c>
      <c r="G624" t="s">
        <v>61</v>
      </c>
      <c r="H624">
        <v>1.2</v>
      </c>
      <c r="I624" t="s">
        <v>62</v>
      </c>
      <c r="J624">
        <v>600</v>
      </c>
      <c r="K624">
        <v>60</v>
      </c>
      <c r="L624">
        <v>900</v>
      </c>
      <c r="M624">
        <v>7.4171899306686804</v>
      </c>
    </row>
    <row r="625" spans="1:13" x14ac:dyDescent="0.25">
      <c r="A625" t="str">
        <f t="shared" si="8"/>
        <v>LHB,150,G,1.2,600,90,300</v>
      </c>
      <c r="B625" t="s">
        <v>58</v>
      </c>
      <c r="C625">
        <v>150</v>
      </c>
      <c r="D625" t="s">
        <v>59</v>
      </c>
      <c r="E625">
        <v>300</v>
      </c>
      <c r="F625" t="s">
        <v>60</v>
      </c>
      <c r="G625" t="s">
        <v>61</v>
      </c>
      <c r="H625">
        <v>1.2</v>
      </c>
      <c r="I625" t="s">
        <v>62</v>
      </c>
      <c r="J625">
        <v>600</v>
      </c>
      <c r="K625">
        <v>90</v>
      </c>
      <c r="L625">
        <v>300</v>
      </c>
      <c r="M625">
        <v>5.8468790923576792</v>
      </c>
    </row>
    <row r="626" spans="1:13" x14ac:dyDescent="0.25">
      <c r="A626" t="str">
        <f t="shared" si="8"/>
        <v>LHB,150,G,1.2,600,90,450</v>
      </c>
      <c r="B626" t="s">
        <v>58</v>
      </c>
      <c r="C626">
        <v>150</v>
      </c>
      <c r="D626" t="s">
        <v>59</v>
      </c>
      <c r="E626">
        <v>300</v>
      </c>
      <c r="F626" t="s">
        <v>60</v>
      </c>
      <c r="G626" t="s">
        <v>61</v>
      </c>
      <c r="H626">
        <v>1.2</v>
      </c>
      <c r="I626" t="s">
        <v>62</v>
      </c>
      <c r="J626">
        <v>600</v>
      </c>
      <c r="K626">
        <v>90</v>
      </c>
      <c r="L626">
        <v>450</v>
      </c>
      <c r="M626">
        <v>7.1591085380204902</v>
      </c>
    </row>
    <row r="627" spans="1:13" x14ac:dyDescent="0.25">
      <c r="A627" t="str">
        <f t="shared" si="8"/>
        <v>LHB,150,G,1.2,600,90,600</v>
      </c>
      <c r="B627" t="s">
        <v>58</v>
      </c>
      <c r="C627">
        <v>150</v>
      </c>
      <c r="D627" t="s">
        <v>59</v>
      </c>
      <c r="E627">
        <v>300</v>
      </c>
      <c r="F627" t="s">
        <v>60</v>
      </c>
      <c r="G627" t="s">
        <v>61</v>
      </c>
      <c r="H627">
        <v>1.2</v>
      </c>
      <c r="I627" t="s">
        <v>62</v>
      </c>
      <c r="J627">
        <v>600</v>
      </c>
      <c r="K627">
        <v>90</v>
      </c>
      <c r="L627">
        <v>600</v>
      </c>
      <c r="M627">
        <v>8.4713379836832985</v>
      </c>
    </row>
    <row r="628" spans="1:13" x14ac:dyDescent="0.25">
      <c r="A628" t="str">
        <f t="shared" si="8"/>
        <v>LHB,150,G,1.2,600,90,750</v>
      </c>
      <c r="B628" t="s">
        <v>58</v>
      </c>
      <c r="C628">
        <v>150</v>
      </c>
      <c r="D628" t="s">
        <v>59</v>
      </c>
      <c r="E628">
        <v>300</v>
      </c>
      <c r="F628" t="s">
        <v>60</v>
      </c>
      <c r="G628" t="s">
        <v>61</v>
      </c>
      <c r="H628">
        <v>1.2</v>
      </c>
      <c r="I628" t="s">
        <v>62</v>
      </c>
      <c r="J628">
        <v>600</v>
      </c>
      <c r="K628">
        <v>90</v>
      </c>
      <c r="L628">
        <v>750</v>
      </c>
      <c r="M628">
        <v>9.7835674293461103</v>
      </c>
    </row>
    <row r="629" spans="1:13" x14ac:dyDescent="0.25">
      <c r="A629" t="str">
        <f t="shared" si="8"/>
        <v>LHB,150,G,1.2,600,90,900</v>
      </c>
      <c r="B629" t="s">
        <v>58</v>
      </c>
      <c r="C629">
        <v>150</v>
      </c>
      <c r="D629" t="s">
        <v>59</v>
      </c>
      <c r="E629">
        <v>300</v>
      </c>
      <c r="F629" t="s">
        <v>60</v>
      </c>
      <c r="G629" t="s">
        <v>61</v>
      </c>
      <c r="H629">
        <v>1.2</v>
      </c>
      <c r="I629" t="s">
        <v>62</v>
      </c>
      <c r="J629">
        <v>600</v>
      </c>
      <c r="K629">
        <v>90</v>
      </c>
      <c r="L629">
        <v>900</v>
      </c>
      <c r="M629">
        <v>10.557811607290683</v>
      </c>
    </row>
    <row r="630" spans="1:13" x14ac:dyDescent="0.25">
      <c r="A630" t="str">
        <f t="shared" si="8"/>
        <v>LHB,150,G,1.2,750,30,300</v>
      </c>
      <c r="B630" t="s">
        <v>58</v>
      </c>
      <c r="C630">
        <v>150</v>
      </c>
      <c r="D630" t="s">
        <v>59</v>
      </c>
      <c r="E630">
        <v>300</v>
      </c>
      <c r="F630" t="s">
        <v>60</v>
      </c>
      <c r="G630" t="s">
        <v>61</v>
      </c>
      <c r="H630">
        <v>1.2</v>
      </c>
      <c r="I630" t="s">
        <v>62</v>
      </c>
      <c r="J630">
        <v>750</v>
      </c>
      <c r="K630">
        <v>30</v>
      </c>
      <c r="L630">
        <v>300</v>
      </c>
      <c r="M630">
        <v>3.3213103469188909</v>
      </c>
    </row>
    <row r="631" spans="1:13" x14ac:dyDescent="0.25">
      <c r="A631" t="str">
        <f t="shared" si="8"/>
        <v>LHB,150,G,1.2,750,30,450</v>
      </c>
      <c r="B631" t="s">
        <v>58</v>
      </c>
      <c r="C631">
        <v>150</v>
      </c>
      <c r="D631" t="s">
        <v>59</v>
      </c>
      <c r="E631">
        <v>300</v>
      </c>
      <c r="F631" t="s">
        <v>60</v>
      </c>
      <c r="G631" t="s">
        <v>61</v>
      </c>
      <c r="H631">
        <v>1.2</v>
      </c>
      <c r="I631" t="s">
        <v>62</v>
      </c>
      <c r="J631">
        <v>750</v>
      </c>
      <c r="K631">
        <v>30</v>
      </c>
      <c r="L631">
        <v>450</v>
      </c>
      <c r="M631">
        <v>4.3603831247148772</v>
      </c>
    </row>
    <row r="632" spans="1:13" x14ac:dyDescent="0.25">
      <c r="A632" t="str">
        <f t="shared" si="8"/>
        <v>LHB,150,G,1.2,750,30,600</v>
      </c>
      <c r="B632" t="s">
        <v>58</v>
      </c>
      <c r="C632">
        <v>150</v>
      </c>
      <c r="D632" t="s">
        <v>59</v>
      </c>
      <c r="E632">
        <v>300</v>
      </c>
      <c r="F632" t="s">
        <v>60</v>
      </c>
      <c r="G632" t="s">
        <v>61</v>
      </c>
      <c r="H632">
        <v>1.2</v>
      </c>
      <c r="I632" t="s">
        <v>62</v>
      </c>
      <c r="J632">
        <v>750</v>
      </c>
      <c r="K632">
        <v>30</v>
      </c>
      <c r="L632">
        <v>600</v>
      </c>
      <c r="M632">
        <v>4.6184645173630692</v>
      </c>
    </row>
    <row r="633" spans="1:13" x14ac:dyDescent="0.25">
      <c r="A633" t="str">
        <f t="shared" si="8"/>
        <v>LHB,150,G,1.2,750,30,750</v>
      </c>
      <c r="B633" t="s">
        <v>58</v>
      </c>
      <c r="C633">
        <v>150</v>
      </c>
      <c r="D633" t="s">
        <v>59</v>
      </c>
      <c r="E633">
        <v>300</v>
      </c>
      <c r="F633" t="s">
        <v>60</v>
      </c>
      <c r="G633" t="s">
        <v>61</v>
      </c>
      <c r="H633">
        <v>1.2</v>
      </c>
      <c r="I633" t="s">
        <v>62</v>
      </c>
      <c r="J633">
        <v>750</v>
      </c>
      <c r="K633">
        <v>30</v>
      </c>
      <c r="L633">
        <v>750</v>
      </c>
      <c r="M633">
        <v>4.8765459100112603</v>
      </c>
    </row>
    <row r="634" spans="1:13" x14ac:dyDescent="0.25">
      <c r="A634" t="str">
        <f t="shared" si="8"/>
        <v>LHB,150,G,1.2,750,30,900</v>
      </c>
      <c r="B634" t="s">
        <v>58</v>
      </c>
      <c r="C634">
        <v>150</v>
      </c>
      <c r="D634" t="s">
        <v>59</v>
      </c>
      <c r="E634">
        <v>300</v>
      </c>
      <c r="F634" t="s">
        <v>60</v>
      </c>
      <c r="G634" t="s">
        <v>61</v>
      </c>
      <c r="H634">
        <v>1.2</v>
      </c>
      <c r="I634" t="s">
        <v>62</v>
      </c>
      <c r="J634">
        <v>750</v>
      </c>
      <c r="K634">
        <v>30</v>
      </c>
      <c r="L634">
        <v>900</v>
      </c>
      <c r="M634">
        <v>5.1346273026594513</v>
      </c>
    </row>
    <row r="635" spans="1:13" x14ac:dyDescent="0.25">
      <c r="A635" t="str">
        <f t="shared" si="8"/>
        <v>LHB,150,G,1.2,750,45,300</v>
      </c>
      <c r="B635" t="s">
        <v>58</v>
      </c>
      <c r="C635">
        <v>150</v>
      </c>
      <c r="D635" t="s">
        <v>59</v>
      </c>
      <c r="E635">
        <v>300</v>
      </c>
      <c r="F635" t="s">
        <v>60</v>
      </c>
      <c r="G635" t="s">
        <v>61</v>
      </c>
      <c r="H635">
        <v>1.2</v>
      </c>
      <c r="I635" t="s">
        <v>62</v>
      </c>
      <c r="J635">
        <v>750</v>
      </c>
      <c r="K635">
        <v>45</v>
      </c>
      <c r="L635">
        <v>300</v>
      </c>
      <c r="M635">
        <v>4.6829848655251158</v>
      </c>
    </row>
    <row r="636" spans="1:13" x14ac:dyDescent="0.25">
      <c r="A636" t="str">
        <f t="shared" si="8"/>
        <v>LHB,150,G,1.2,750,45,450</v>
      </c>
      <c r="B636" t="s">
        <v>58</v>
      </c>
      <c r="C636">
        <v>150</v>
      </c>
      <c r="D636" t="s">
        <v>59</v>
      </c>
      <c r="E636">
        <v>300</v>
      </c>
      <c r="F636" t="s">
        <v>60</v>
      </c>
      <c r="G636" t="s">
        <v>61</v>
      </c>
      <c r="H636">
        <v>1.2</v>
      </c>
      <c r="I636" t="s">
        <v>62</v>
      </c>
      <c r="J636">
        <v>750</v>
      </c>
      <c r="K636">
        <v>45</v>
      </c>
      <c r="L636">
        <v>450</v>
      </c>
      <c r="M636">
        <v>5.0701069544974029</v>
      </c>
    </row>
    <row r="637" spans="1:13" x14ac:dyDescent="0.25">
      <c r="A637" t="str">
        <f t="shared" si="8"/>
        <v>LHB,150,G,1.2,750,45,600</v>
      </c>
      <c r="B637" t="s">
        <v>58</v>
      </c>
      <c r="C637">
        <v>150</v>
      </c>
      <c r="D637" t="s">
        <v>59</v>
      </c>
      <c r="E637">
        <v>300</v>
      </c>
      <c r="F637" t="s">
        <v>60</v>
      </c>
      <c r="G637" t="s">
        <v>61</v>
      </c>
      <c r="H637">
        <v>1.2</v>
      </c>
      <c r="I637" t="s">
        <v>62</v>
      </c>
      <c r="J637">
        <v>750</v>
      </c>
      <c r="K637">
        <v>45</v>
      </c>
      <c r="L637">
        <v>600</v>
      </c>
      <c r="M637">
        <v>6.2382204286174856</v>
      </c>
    </row>
    <row r="638" spans="1:13" x14ac:dyDescent="0.25">
      <c r="A638" t="str">
        <f t="shared" si="8"/>
        <v>LHB,150,G,1.2,750,45,750</v>
      </c>
      <c r="B638" t="s">
        <v>58</v>
      </c>
      <c r="C638">
        <v>150</v>
      </c>
      <c r="D638" t="s">
        <v>59</v>
      </c>
      <c r="E638">
        <v>300</v>
      </c>
      <c r="F638" t="s">
        <v>60</v>
      </c>
      <c r="G638" t="s">
        <v>61</v>
      </c>
      <c r="H638">
        <v>1.2</v>
      </c>
      <c r="I638" t="s">
        <v>62</v>
      </c>
      <c r="J638">
        <v>750</v>
      </c>
      <c r="K638">
        <v>45</v>
      </c>
      <c r="L638">
        <v>750</v>
      </c>
      <c r="M638">
        <v>6.6253425175897718</v>
      </c>
    </row>
    <row r="639" spans="1:13" x14ac:dyDescent="0.25">
      <c r="A639" t="str">
        <f t="shared" si="8"/>
        <v>LHB,150,G,1.2,750,45,900</v>
      </c>
      <c r="B639" t="s">
        <v>58</v>
      </c>
      <c r="C639">
        <v>150</v>
      </c>
      <c r="D639" t="s">
        <v>59</v>
      </c>
      <c r="E639">
        <v>300</v>
      </c>
      <c r="F639" t="s">
        <v>60</v>
      </c>
      <c r="G639" t="s">
        <v>61</v>
      </c>
      <c r="H639">
        <v>1.2</v>
      </c>
      <c r="I639" t="s">
        <v>62</v>
      </c>
      <c r="J639">
        <v>750</v>
      </c>
      <c r="K639">
        <v>45</v>
      </c>
      <c r="L639">
        <v>900</v>
      </c>
      <c r="M639">
        <v>7.0124646065620588</v>
      </c>
    </row>
    <row r="640" spans="1:13" x14ac:dyDescent="0.25">
      <c r="A640" t="str">
        <f t="shared" si="8"/>
        <v>LHB,150,G,1.2,750,60,300</v>
      </c>
      <c r="B640" t="s">
        <v>58</v>
      </c>
      <c r="C640">
        <v>150</v>
      </c>
      <c r="D640" t="s">
        <v>59</v>
      </c>
      <c r="E640">
        <v>300</v>
      </c>
      <c r="F640" t="s">
        <v>60</v>
      </c>
      <c r="G640" t="s">
        <v>61</v>
      </c>
      <c r="H640">
        <v>1.2</v>
      </c>
      <c r="I640" t="s">
        <v>62</v>
      </c>
      <c r="J640">
        <v>750</v>
      </c>
      <c r="K640">
        <v>60</v>
      </c>
      <c r="L640">
        <v>300</v>
      </c>
      <c r="M640">
        <v>6.0446593841313412</v>
      </c>
    </row>
    <row r="641" spans="1:13" x14ac:dyDescent="0.25">
      <c r="A641" t="str">
        <f t="shared" si="8"/>
        <v>LHB,150,G,1.2,750,60,450</v>
      </c>
      <c r="B641" t="s">
        <v>58</v>
      </c>
      <c r="C641">
        <v>150</v>
      </c>
      <c r="D641" t="s">
        <v>59</v>
      </c>
      <c r="E641">
        <v>300</v>
      </c>
      <c r="F641" t="s">
        <v>60</v>
      </c>
      <c r="G641" t="s">
        <v>61</v>
      </c>
      <c r="H641">
        <v>1.2</v>
      </c>
      <c r="I641" t="s">
        <v>62</v>
      </c>
      <c r="J641">
        <v>750</v>
      </c>
      <c r="K641">
        <v>60</v>
      </c>
      <c r="L641">
        <v>450</v>
      </c>
      <c r="M641">
        <v>6.5608221694277242</v>
      </c>
    </row>
    <row r="642" spans="1:13" x14ac:dyDescent="0.25">
      <c r="A642" t="str">
        <f t="shared" si="8"/>
        <v>LHB,150,G,1.2,750,60,600</v>
      </c>
      <c r="B642" t="s">
        <v>58</v>
      </c>
      <c r="C642">
        <v>150</v>
      </c>
      <c r="D642" t="s">
        <v>59</v>
      </c>
      <c r="E642">
        <v>300</v>
      </c>
      <c r="F642" t="s">
        <v>60</v>
      </c>
      <c r="G642" t="s">
        <v>61</v>
      </c>
      <c r="H642">
        <v>1.2</v>
      </c>
      <c r="I642" t="s">
        <v>62</v>
      </c>
      <c r="J642">
        <v>750</v>
      </c>
      <c r="K642">
        <v>60</v>
      </c>
      <c r="L642">
        <v>600</v>
      </c>
      <c r="M642">
        <v>7.857976339871902</v>
      </c>
    </row>
    <row r="643" spans="1:13" x14ac:dyDescent="0.25">
      <c r="A643" t="str">
        <f t="shared" si="8"/>
        <v>LHB,150,G,1.2,750,60,750</v>
      </c>
      <c r="B643" t="s">
        <v>58</v>
      </c>
      <c r="C643">
        <v>150</v>
      </c>
      <c r="D643" t="s">
        <v>59</v>
      </c>
      <c r="E643">
        <v>300</v>
      </c>
      <c r="F643" t="s">
        <v>60</v>
      </c>
      <c r="G643" t="s">
        <v>61</v>
      </c>
      <c r="H643">
        <v>1.2</v>
      </c>
      <c r="I643" t="s">
        <v>62</v>
      </c>
      <c r="J643">
        <v>750</v>
      </c>
      <c r="K643">
        <v>60</v>
      </c>
      <c r="L643">
        <v>750</v>
      </c>
      <c r="M643">
        <v>8.3741391251682842</v>
      </c>
    </row>
    <row r="644" spans="1:13" x14ac:dyDescent="0.25">
      <c r="A644" t="str">
        <f t="shared" si="8"/>
        <v>LHB,150,G,1.2,750,60,900</v>
      </c>
      <c r="B644" t="s">
        <v>58</v>
      </c>
      <c r="C644">
        <v>150</v>
      </c>
      <c r="D644" t="s">
        <v>59</v>
      </c>
      <c r="E644">
        <v>300</v>
      </c>
      <c r="F644" t="s">
        <v>60</v>
      </c>
      <c r="G644" t="s">
        <v>61</v>
      </c>
      <c r="H644">
        <v>1.2</v>
      </c>
      <c r="I644" t="s">
        <v>62</v>
      </c>
      <c r="J644">
        <v>750</v>
      </c>
      <c r="K644">
        <v>60</v>
      </c>
      <c r="L644">
        <v>900</v>
      </c>
      <c r="M644">
        <v>9.6712932956124629</v>
      </c>
    </row>
    <row r="645" spans="1:13" x14ac:dyDescent="0.25">
      <c r="A645" t="str">
        <f t="shared" si="8"/>
        <v>LHB,150,G,1.2,750,90,300</v>
      </c>
      <c r="B645" t="s">
        <v>58</v>
      </c>
      <c r="C645">
        <v>150</v>
      </c>
      <c r="D645" t="s">
        <v>59</v>
      </c>
      <c r="E645">
        <v>300</v>
      </c>
      <c r="F645" t="s">
        <v>60</v>
      </c>
      <c r="G645" t="s">
        <v>61</v>
      </c>
      <c r="H645">
        <v>1.2</v>
      </c>
      <c r="I645" t="s">
        <v>62</v>
      </c>
      <c r="J645">
        <v>750</v>
      </c>
      <c r="K645">
        <v>90</v>
      </c>
      <c r="L645">
        <v>300</v>
      </c>
      <c r="M645">
        <v>7.9870170361959971</v>
      </c>
    </row>
    <row r="646" spans="1:13" x14ac:dyDescent="0.25">
      <c r="A646" t="str">
        <f t="shared" si="8"/>
        <v>LHB,150,G,1.2,750,90,450</v>
      </c>
      <c r="B646" t="s">
        <v>58</v>
      </c>
      <c r="C646">
        <v>150</v>
      </c>
      <c r="D646" t="s">
        <v>59</v>
      </c>
      <c r="E646">
        <v>300</v>
      </c>
      <c r="F646" t="s">
        <v>60</v>
      </c>
      <c r="G646" t="s">
        <v>61</v>
      </c>
      <c r="H646">
        <v>1.2</v>
      </c>
      <c r="I646" t="s">
        <v>62</v>
      </c>
      <c r="J646">
        <v>750</v>
      </c>
      <c r="K646">
        <v>90</v>
      </c>
      <c r="L646">
        <v>450</v>
      </c>
      <c r="M646">
        <v>8.7612612141405712</v>
      </c>
    </row>
    <row r="647" spans="1:13" x14ac:dyDescent="0.25">
      <c r="A647" t="str">
        <f t="shared" ref="A647:A710" si="9">CONCATENATE(B647,",",C647,",",D647,",",H647,",",J647,",",K647,",",L647)</f>
        <v>LHB,150,G,1.2,750,90,600</v>
      </c>
      <c r="B647" t="s">
        <v>58</v>
      </c>
      <c r="C647">
        <v>150</v>
      </c>
      <c r="D647" t="s">
        <v>59</v>
      </c>
      <c r="E647">
        <v>300</v>
      </c>
      <c r="F647" t="s">
        <v>60</v>
      </c>
      <c r="G647" t="s">
        <v>61</v>
      </c>
      <c r="H647">
        <v>1.2</v>
      </c>
      <c r="I647" t="s">
        <v>62</v>
      </c>
      <c r="J647">
        <v>750</v>
      </c>
      <c r="K647">
        <v>90</v>
      </c>
      <c r="L647">
        <v>600</v>
      </c>
      <c r="M647">
        <v>10.316496777232942</v>
      </c>
    </row>
    <row r="648" spans="1:13" x14ac:dyDescent="0.25">
      <c r="A648" t="str">
        <f t="shared" si="9"/>
        <v>LHB,150,G,1.2,750,90,750</v>
      </c>
      <c r="B648" t="s">
        <v>58</v>
      </c>
      <c r="C648">
        <v>150</v>
      </c>
      <c r="D648" t="s">
        <v>59</v>
      </c>
      <c r="E648">
        <v>300</v>
      </c>
      <c r="F648" t="s">
        <v>60</v>
      </c>
      <c r="G648" t="s">
        <v>61</v>
      </c>
      <c r="H648">
        <v>1.2</v>
      </c>
      <c r="I648" t="s">
        <v>62</v>
      </c>
      <c r="J648">
        <v>750</v>
      </c>
      <c r="K648">
        <v>90</v>
      </c>
      <c r="L648">
        <v>750</v>
      </c>
      <c r="M648">
        <v>11.871732340325309</v>
      </c>
    </row>
    <row r="649" spans="1:13" x14ac:dyDescent="0.25">
      <c r="A649" t="str">
        <f t="shared" si="9"/>
        <v>LHB,150,G,1.2,750,90,900</v>
      </c>
      <c r="B649" t="s">
        <v>58</v>
      </c>
      <c r="C649">
        <v>150</v>
      </c>
      <c r="D649" t="s">
        <v>59</v>
      </c>
      <c r="E649">
        <v>300</v>
      </c>
      <c r="F649" t="s">
        <v>60</v>
      </c>
      <c r="G649" t="s">
        <v>61</v>
      </c>
      <c r="H649">
        <v>1.2</v>
      </c>
      <c r="I649" t="s">
        <v>62</v>
      </c>
      <c r="J649">
        <v>750</v>
      </c>
      <c r="K649">
        <v>90</v>
      </c>
      <c r="L649">
        <v>900</v>
      </c>
      <c r="M649">
        <v>13.42696790341768</v>
      </c>
    </row>
    <row r="650" spans="1:13" x14ac:dyDescent="0.25">
      <c r="A650" t="str">
        <f t="shared" si="9"/>
        <v>LHB,150,G,1.2,900,30,300</v>
      </c>
      <c r="B650" t="s">
        <v>58</v>
      </c>
      <c r="C650">
        <v>150</v>
      </c>
      <c r="D650" t="s">
        <v>59</v>
      </c>
      <c r="E650">
        <v>300</v>
      </c>
      <c r="F650" t="s">
        <v>60</v>
      </c>
      <c r="G650" t="s">
        <v>61</v>
      </c>
      <c r="H650">
        <v>1.2</v>
      </c>
      <c r="I650" t="s">
        <v>62</v>
      </c>
      <c r="J650">
        <v>900</v>
      </c>
      <c r="K650">
        <v>30</v>
      </c>
      <c r="L650">
        <v>300</v>
      </c>
      <c r="M650">
        <v>3.7627475973021038</v>
      </c>
    </row>
    <row r="651" spans="1:13" x14ac:dyDescent="0.25">
      <c r="A651" t="str">
        <f t="shared" si="9"/>
        <v>LHB,150,G,1.2,900,30,450</v>
      </c>
      <c r="B651" t="s">
        <v>58</v>
      </c>
      <c r="C651">
        <v>150</v>
      </c>
      <c r="D651" t="s">
        <v>59</v>
      </c>
      <c r="E651">
        <v>300</v>
      </c>
      <c r="F651" t="s">
        <v>60</v>
      </c>
      <c r="G651" t="s">
        <v>61</v>
      </c>
      <c r="H651">
        <v>1.2</v>
      </c>
      <c r="I651" t="s">
        <v>62</v>
      </c>
      <c r="J651">
        <v>900</v>
      </c>
      <c r="K651">
        <v>30</v>
      </c>
      <c r="L651">
        <v>450</v>
      </c>
      <c r="M651">
        <v>4.9580186521276488</v>
      </c>
    </row>
    <row r="652" spans="1:13" x14ac:dyDescent="0.25">
      <c r="A652" t="str">
        <f t="shared" si="9"/>
        <v>LHB,150,G,1.2,900,30,600</v>
      </c>
      <c r="B652" t="s">
        <v>58</v>
      </c>
      <c r="C652">
        <v>150</v>
      </c>
      <c r="D652" t="s">
        <v>59</v>
      </c>
      <c r="E652">
        <v>300</v>
      </c>
      <c r="F652" t="s">
        <v>60</v>
      </c>
      <c r="G652" t="s">
        <v>61</v>
      </c>
      <c r="H652">
        <v>1.2</v>
      </c>
      <c r="I652" t="s">
        <v>62</v>
      </c>
      <c r="J652">
        <v>900</v>
      </c>
      <c r="K652">
        <v>30</v>
      </c>
      <c r="L652">
        <v>600</v>
      </c>
      <c r="M652">
        <v>5.2161000447758408</v>
      </c>
    </row>
    <row r="653" spans="1:13" x14ac:dyDescent="0.25">
      <c r="A653" t="str">
        <f t="shared" si="9"/>
        <v>LHB,150,G,1.2,900,30,750</v>
      </c>
      <c r="B653" t="s">
        <v>58</v>
      </c>
      <c r="C653">
        <v>150</v>
      </c>
      <c r="D653" t="s">
        <v>59</v>
      </c>
      <c r="E653">
        <v>300</v>
      </c>
      <c r="F653" t="s">
        <v>60</v>
      </c>
      <c r="G653" t="s">
        <v>61</v>
      </c>
      <c r="H653">
        <v>1.2</v>
      </c>
      <c r="I653" t="s">
        <v>62</v>
      </c>
      <c r="J653">
        <v>900</v>
      </c>
      <c r="K653">
        <v>30</v>
      </c>
      <c r="L653">
        <v>750</v>
      </c>
      <c r="M653">
        <v>5.4741814374240327</v>
      </c>
    </row>
    <row r="654" spans="1:13" x14ac:dyDescent="0.25">
      <c r="A654" t="str">
        <f t="shared" si="9"/>
        <v>LHB,150,G,1.2,900,30,900</v>
      </c>
      <c r="B654" t="s">
        <v>58</v>
      </c>
      <c r="C654">
        <v>150</v>
      </c>
      <c r="D654" t="s">
        <v>59</v>
      </c>
      <c r="E654">
        <v>300</v>
      </c>
      <c r="F654" t="s">
        <v>60</v>
      </c>
      <c r="G654" t="s">
        <v>61</v>
      </c>
      <c r="H654">
        <v>1.2</v>
      </c>
      <c r="I654" t="s">
        <v>62</v>
      </c>
      <c r="J654">
        <v>900</v>
      </c>
      <c r="K654">
        <v>30</v>
      </c>
      <c r="L654">
        <v>900</v>
      </c>
      <c r="M654">
        <v>6.6694524922495777</v>
      </c>
    </row>
    <row r="655" spans="1:13" x14ac:dyDescent="0.25">
      <c r="A655" t="str">
        <f t="shared" si="9"/>
        <v>LHB,150,G,1.2,900,45,300</v>
      </c>
      <c r="B655" t="s">
        <v>58</v>
      </c>
      <c r="C655">
        <v>150</v>
      </c>
      <c r="D655" t="s">
        <v>59</v>
      </c>
      <c r="E655">
        <v>300</v>
      </c>
      <c r="F655" t="s">
        <v>60</v>
      </c>
      <c r="G655" t="s">
        <v>61</v>
      </c>
      <c r="H655">
        <v>1.2</v>
      </c>
      <c r="I655" t="s">
        <v>62</v>
      </c>
      <c r="J655">
        <v>900</v>
      </c>
      <c r="K655">
        <v>45</v>
      </c>
      <c r="L655">
        <v>300</v>
      </c>
      <c r="M655">
        <v>5.3451407410999359</v>
      </c>
    </row>
    <row r="656" spans="1:13" x14ac:dyDescent="0.25">
      <c r="A656" t="str">
        <f t="shared" si="9"/>
        <v>LHB,150,G,1.2,900,45,450</v>
      </c>
      <c r="B656" t="s">
        <v>58</v>
      </c>
      <c r="C656">
        <v>150</v>
      </c>
      <c r="D656" t="s">
        <v>59</v>
      </c>
      <c r="E656">
        <v>300</v>
      </c>
      <c r="F656" t="s">
        <v>60</v>
      </c>
      <c r="G656" t="s">
        <v>61</v>
      </c>
      <c r="H656">
        <v>1.2</v>
      </c>
      <c r="I656" t="s">
        <v>62</v>
      </c>
      <c r="J656">
        <v>900</v>
      </c>
      <c r="K656">
        <v>45</v>
      </c>
      <c r="L656">
        <v>450</v>
      </c>
      <c r="M656">
        <v>6.6694524922495777</v>
      </c>
    </row>
    <row r="657" spans="1:13" x14ac:dyDescent="0.25">
      <c r="A657" t="str">
        <f t="shared" si="9"/>
        <v>LHB,150,G,1.2,900,45,600</v>
      </c>
      <c r="B657" t="s">
        <v>58</v>
      </c>
      <c r="C657">
        <v>150</v>
      </c>
      <c r="D657" t="s">
        <v>59</v>
      </c>
      <c r="E657">
        <v>300</v>
      </c>
      <c r="F657" t="s">
        <v>60</v>
      </c>
      <c r="G657" t="s">
        <v>61</v>
      </c>
      <c r="H657">
        <v>1.2</v>
      </c>
      <c r="I657" t="s">
        <v>62</v>
      </c>
      <c r="J657">
        <v>900</v>
      </c>
      <c r="K657">
        <v>45</v>
      </c>
      <c r="L657">
        <v>600</v>
      </c>
      <c r="M657">
        <v>7.0565745812218639</v>
      </c>
    </row>
    <row r="658" spans="1:13" x14ac:dyDescent="0.25">
      <c r="A658" t="str">
        <f t="shared" si="9"/>
        <v>LHB,150,G,1.2,900,45,750</v>
      </c>
      <c r="B658" t="s">
        <v>58</v>
      </c>
      <c r="C658">
        <v>150</v>
      </c>
      <c r="D658" t="s">
        <v>59</v>
      </c>
      <c r="E658">
        <v>300</v>
      </c>
      <c r="F658" t="s">
        <v>60</v>
      </c>
      <c r="G658" t="s">
        <v>61</v>
      </c>
      <c r="H658">
        <v>1.2</v>
      </c>
      <c r="I658" t="s">
        <v>62</v>
      </c>
      <c r="J658">
        <v>900</v>
      </c>
      <c r="K658">
        <v>45</v>
      </c>
      <c r="L658">
        <v>750</v>
      </c>
      <c r="M658">
        <v>7.4436966701941509</v>
      </c>
    </row>
    <row r="659" spans="1:13" x14ac:dyDescent="0.25">
      <c r="A659" t="str">
        <f t="shared" si="9"/>
        <v>LHB,150,G,1.2,900,45,900</v>
      </c>
      <c r="B659" t="s">
        <v>58</v>
      </c>
      <c r="C659">
        <v>150</v>
      </c>
      <c r="D659" t="s">
        <v>59</v>
      </c>
      <c r="E659">
        <v>300</v>
      </c>
      <c r="F659" t="s">
        <v>60</v>
      </c>
      <c r="G659" t="s">
        <v>61</v>
      </c>
      <c r="H659">
        <v>1.2</v>
      </c>
      <c r="I659" t="s">
        <v>62</v>
      </c>
      <c r="J659">
        <v>900</v>
      </c>
      <c r="K659">
        <v>45</v>
      </c>
      <c r="L659">
        <v>900</v>
      </c>
      <c r="M659">
        <v>8.7680084213437919</v>
      </c>
    </row>
    <row r="660" spans="1:13" x14ac:dyDescent="0.25">
      <c r="A660" t="str">
        <f t="shared" si="9"/>
        <v>LHB,150,G,1.2,900,60,300</v>
      </c>
      <c r="B660" t="s">
        <v>58</v>
      </c>
      <c r="C660">
        <v>150</v>
      </c>
      <c r="D660" t="s">
        <v>59</v>
      </c>
      <c r="E660">
        <v>300</v>
      </c>
      <c r="F660" t="s">
        <v>60</v>
      </c>
      <c r="G660" t="s">
        <v>61</v>
      </c>
      <c r="H660">
        <v>1.2</v>
      </c>
      <c r="I660" t="s">
        <v>62</v>
      </c>
      <c r="J660">
        <v>900</v>
      </c>
      <c r="K660">
        <v>60</v>
      </c>
      <c r="L660">
        <v>300</v>
      </c>
      <c r="M660">
        <v>6.9275338848977679</v>
      </c>
    </row>
    <row r="661" spans="1:13" x14ac:dyDescent="0.25">
      <c r="A661" t="str">
        <f t="shared" si="9"/>
        <v>LHB,150,G,1.2,900,60,450</v>
      </c>
      <c r="B661" t="s">
        <v>58</v>
      </c>
      <c r="C661">
        <v>150</v>
      </c>
      <c r="D661" t="s">
        <v>59</v>
      </c>
      <c r="E661">
        <v>300</v>
      </c>
      <c r="F661" t="s">
        <v>60</v>
      </c>
      <c r="G661" t="s">
        <v>61</v>
      </c>
      <c r="H661">
        <v>1.2</v>
      </c>
      <c r="I661" t="s">
        <v>62</v>
      </c>
      <c r="J661">
        <v>900</v>
      </c>
      <c r="K661">
        <v>60</v>
      </c>
      <c r="L661">
        <v>450</v>
      </c>
      <c r="M661">
        <v>7.4436966701941509</v>
      </c>
    </row>
    <row r="662" spans="1:13" x14ac:dyDescent="0.25">
      <c r="A662" t="str">
        <f t="shared" si="9"/>
        <v>LHB,150,G,1.2,900,60,600</v>
      </c>
      <c r="B662" t="s">
        <v>58</v>
      </c>
      <c r="C662">
        <v>150</v>
      </c>
      <c r="D662" t="s">
        <v>59</v>
      </c>
      <c r="E662">
        <v>300</v>
      </c>
      <c r="F662" t="s">
        <v>60</v>
      </c>
      <c r="G662" t="s">
        <v>61</v>
      </c>
      <c r="H662">
        <v>1.2</v>
      </c>
      <c r="I662" t="s">
        <v>62</v>
      </c>
      <c r="J662">
        <v>900</v>
      </c>
      <c r="K662">
        <v>60</v>
      </c>
      <c r="L662">
        <v>600</v>
      </c>
      <c r="M662">
        <v>8.897049117667887</v>
      </c>
    </row>
    <row r="663" spans="1:13" x14ac:dyDescent="0.25">
      <c r="A663" t="str">
        <f t="shared" si="9"/>
        <v>LHB,150,G,1.2,900,60,750</v>
      </c>
      <c r="B663" t="s">
        <v>58</v>
      </c>
      <c r="C663">
        <v>150</v>
      </c>
      <c r="D663" t="s">
        <v>59</v>
      </c>
      <c r="E663">
        <v>300</v>
      </c>
      <c r="F663" t="s">
        <v>60</v>
      </c>
      <c r="G663" t="s">
        <v>61</v>
      </c>
      <c r="H663">
        <v>1.2</v>
      </c>
      <c r="I663" t="s">
        <v>62</v>
      </c>
      <c r="J663">
        <v>900</v>
      </c>
      <c r="K663">
        <v>60</v>
      </c>
      <c r="L663">
        <v>750</v>
      </c>
      <c r="M663">
        <v>9.4132119029642709</v>
      </c>
    </row>
    <row r="664" spans="1:13" x14ac:dyDescent="0.25">
      <c r="A664" t="str">
        <f t="shared" si="9"/>
        <v>LHB,150,G,1.2,900,60,900</v>
      </c>
      <c r="B664" t="s">
        <v>58</v>
      </c>
      <c r="C664">
        <v>150</v>
      </c>
      <c r="D664" t="s">
        <v>59</v>
      </c>
      <c r="E664">
        <v>300</v>
      </c>
      <c r="F664" t="s">
        <v>60</v>
      </c>
      <c r="G664" t="s">
        <v>61</v>
      </c>
      <c r="H664">
        <v>1.2</v>
      </c>
      <c r="I664" t="s">
        <v>62</v>
      </c>
      <c r="J664">
        <v>900</v>
      </c>
      <c r="K664">
        <v>60</v>
      </c>
      <c r="L664">
        <v>900</v>
      </c>
      <c r="M664">
        <v>10.866564350438008</v>
      </c>
    </row>
    <row r="665" spans="1:13" x14ac:dyDescent="0.25">
      <c r="A665" t="str">
        <f t="shared" si="9"/>
        <v>LHB,150,G,1.2,900,90,300</v>
      </c>
      <c r="B665" t="s">
        <v>58</v>
      </c>
      <c r="C665">
        <v>150</v>
      </c>
      <c r="D665" t="s">
        <v>59</v>
      </c>
      <c r="E665">
        <v>300</v>
      </c>
      <c r="F665" t="s">
        <v>60</v>
      </c>
      <c r="G665" t="s">
        <v>61</v>
      </c>
      <c r="H665">
        <v>1.2</v>
      </c>
      <c r="I665" t="s">
        <v>62</v>
      </c>
      <c r="J665">
        <v>900</v>
      </c>
      <c r="K665">
        <v>90</v>
      </c>
      <c r="L665">
        <v>300</v>
      </c>
      <c r="M665">
        <v>9.1551305103160789</v>
      </c>
    </row>
    <row r="666" spans="1:13" x14ac:dyDescent="0.25">
      <c r="A666" t="str">
        <f t="shared" si="9"/>
        <v>LHB,150,G,1.2,900,90,450</v>
      </c>
      <c r="B666" t="s">
        <v>58</v>
      </c>
      <c r="C666">
        <v>150</v>
      </c>
      <c r="D666" t="s">
        <v>59</v>
      </c>
      <c r="E666">
        <v>300</v>
      </c>
      <c r="F666" t="s">
        <v>60</v>
      </c>
      <c r="G666" t="s">
        <v>61</v>
      </c>
      <c r="H666">
        <v>1.2</v>
      </c>
      <c r="I666" t="s">
        <v>62</v>
      </c>
      <c r="J666">
        <v>900</v>
      </c>
      <c r="K666">
        <v>90</v>
      </c>
      <c r="L666">
        <v>450</v>
      </c>
      <c r="M666">
        <v>10.866564350438008</v>
      </c>
    </row>
    <row r="667" spans="1:13" x14ac:dyDescent="0.25">
      <c r="A667" t="str">
        <f t="shared" si="9"/>
        <v>LHB,150,G,1.2,900,90,600</v>
      </c>
      <c r="B667" t="s">
        <v>58</v>
      </c>
      <c r="C667">
        <v>150</v>
      </c>
      <c r="D667" t="s">
        <v>59</v>
      </c>
      <c r="E667">
        <v>300</v>
      </c>
      <c r="F667" t="s">
        <v>60</v>
      </c>
      <c r="G667" t="s">
        <v>61</v>
      </c>
      <c r="H667">
        <v>1.2</v>
      </c>
      <c r="I667" t="s">
        <v>62</v>
      </c>
      <c r="J667">
        <v>900</v>
      </c>
      <c r="K667">
        <v>90</v>
      </c>
      <c r="L667">
        <v>600</v>
      </c>
      <c r="M667">
        <v>12.577998190559935</v>
      </c>
    </row>
    <row r="668" spans="1:13" x14ac:dyDescent="0.25">
      <c r="A668" t="str">
        <f t="shared" si="9"/>
        <v>LHB,150,G,1.2,900,90,750</v>
      </c>
      <c r="B668" t="s">
        <v>58</v>
      </c>
      <c r="C668">
        <v>150</v>
      </c>
      <c r="D668" t="s">
        <v>59</v>
      </c>
      <c r="E668">
        <v>300</v>
      </c>
      <c r="F668" t="s">
        <v>60</v>
      </c>
      <c r="G668" t="s">
        <v>61</v>
      </c>
      <c r="H668">
        <v>1.2</v>
      </c>
      <c r="I668" t="s">
        <v>62</v>
      </c>
      <c r="J668">
        <v>900</v>
      </c>
      <c r="K668">
        <v>90</v>
      </c>
      <c r="L668">
        <v>750</v>
      </c>
      <c r="M668">
        <v>13.352242368504509</v>
      </c>
    </row>
    <row r="669" spans="1:13" x14ac:dyDescent="0.25">
      <c r="A669" t="str">
        <f t="shared" si="9"/>
        <v>LHB,150,G,1.2,900,90,900</v>
      </c>
      <c r="B669" t="s">
        <v>58</v>
      </c>
      <c r="C669">
        <v>150</v>
      </c>
      <c r="D669" t="s">
        <v>59</v>
      </c>
      <c r="E669">
        <v>300</v>
      </c>
      <c r="F669" t="s">
        <v>60</v>
      </c>
      <c r="G669" t="s">
        <v>61</v>
      </c>
      <c r="H669">
        <v>1.2</v>
      </c>
      <c r="I669" t="s">
        <v>62</v>
      </c>
      <c r="J669">
        <v>900</v>
      </c>
      <c r="K669">
        <v>90</v>
      </c>
      <c r="L669">
        <v>900</v>
      </c>
      <c r="M669">
        <v>15.063676208626436</v>
      </c>
    </row>
    <row r="670" spans="1:13" x14ac:dyDescent="0.25">
      <c r="A670" t="str">
        <f t="shared" si="9"/>
        <v>LHB,150,G,1.5,150,30,300</v>
      </c>
      <c r="B670" t="s">
        <v>58</v>
      </c>
      <c r="C670">
        <v>150</v>
      </c>
      <c r="D670" t="s">
        <v>59</v>
      </c>
      <c r="E670">
        <v>300</v>
      </c>
      <c r="F670" t="s">
        <v>60</v>
      </c>
      <c r="G670" t="s">
        <v>61</v>
      </c>
      <c r="H670">
        <v>1.5</v>
      </c>
      <c r="I670" t="s">
        <v>62</v>
      </c>
      <c r="J670">
        <v>150</v>
      </c>
      <c r="K670">
        <v>30</v>
      </c>
      <c r="L670">
        <v>300</v>
      </c>
      <c r="M670">
        <v>1.8173541111991209</v>
      </c>
    </row>
    <row r="671" spans="1:13" x14ac:dyDescent="0.25">
      <c r="A671" t="str">
        <f t="shared" si="9"/>
        <v>LHB,150,G,1.5,150,30,450</v>
      </c>
      <c r="B671" t="s">
        <v>58</v>
      </c>
      <c r="C671">
        <v>150</v>
      </c>
      <c r="D671" t="s">
        <v>59</v>
      </c>
      <c r="E671">
        <v>300</v>
      </c>
      <c r="F671" t="s">
        <v>60</v>
      </c>
      <c r="G671" t="s">
        <v>61</v>
      </c>
      <c r="H671">
        <v>1.5</v>
      </c>
      <c r="I671" t="s">
        <v>62</v>
      </c>
      <c r="J671">
        <v>150</v>
      </c>
      <c r="K671">
        <v>30</v>
      </c>
      <c r="L671">
        <v>450</v>
      </c>
      <c r="M671">
        <v>2.138847254961902</v>
      </c>
    </row>
    <row r="672" spans="1:13" x14ac:dyDescent="0.25">
      <c r="A672" t="str">
        <f t="shared" si="9"/>
        <v>LHB,150,G,1.5,150,30,600</v>
      </c>
      <c r="B672" t="s">
        <v>58</v>
      </c>
      <c r="C672">
        <v>150</v>
      </c>
      <c r="D672" t="s">
        <v>59</v>
      </c>
      <c r="E672">
        <v>300</v>
      </c>
      <c r="F672" t="s">
        <v>60</v>
      </c>
      <c r="G672" t="s">
        <v>61</v>
      </c>
      <c r="H672">
        <v>1.5</v>
      </c>
      <c r="I672" t="s">
        <v>62</v>
      </c>
      <c r="J672">
        <v>150</v>
      </c>
      <c r="K672">
        <v>30</v>
      </c>
      <c r="L672">
        <v>600</v>
      </c>
      <c r="M672">
        <v>2.4603403987246839</v>
      </c>
    </row>
    <row r="673" spans="1:13" x14ac:dyDescent="0.25">
      <c r="A673" t="str">
        <f t="shared" si="9"/>
        <v>LHB,150,G,1.5,150,30,750</v>
      </c>
      <c r="B673" t="s">
        <v>58</v>
      </c>
      <c r="C673">
        <v>150</v>
      </c>
      <c r="D673" t="s">
        <v>59</v>
      </c>
      <c r="E673">
        <v>300</v>
      </c>
      <c r="F673" t="s">
        <v>60</v>
      </c>
      <c r="G673" t="s">
        <v>61</v>
      </c>
      <c r="H673">
        <v>1.5</v>
      </c>
      <c r="I673" t="s">
        <v>62</v>
      </c>
      <c r="J673">
        <v>150</v>
      </c>
      <c r="K673">
        <v>30</v>
      </c>
      <c r="L673">
        <v>750</v>
      </c>
      <c r="M673">
        <v>2.9163298594170239</v>
      </c>
    </row>
    <row r="674" spans="1:13" x14ac:dyDescent="0.25">
      <c r="A674" t="str">
        <f t="shared" si="9"/>
        <v>LHB,150,G,1.5,150,30,900</v>
      </c>
      <c r="B674" t="s">
        <v>58</v>
      </c>
      <c r="C674">
        <v>150</v>
      </c>
      <c r="D674" t="s">
        <v>59</v>
      </c>
      <c r="E674">
        <v>300</v>
      </c>
      <c r="F674" t="s">
        <v>60</v>
      </c>
      <c r="G674" t="s">
        <v>61</v>
      </c>
      <c r="H674">
        <v>1.5</v>
      </c>
      <c r="I674" t="s">
        <v>62</v>
      </c>
      <c r="J674">
        <v>150</v>
      </c>
      <c r="K674">
        <v>30</v>
      </c>
      <c r="L674">
        <v>900</v>
      </c>
      <c r="M674">
        <v>3.2378230031798063</v>
      </c>
    </row>
    <row r="675" spans="1:13" x14ac:dyDescent="0.25">
      <c r="A675" t="str">
        <f t="shared" si="9"/>
        <v>LHB,150,G,1.5,150,45,300</v>
      </c>
      <c r="B675" t="s">
        <v>58</v>
      </c>
      <c r="C675">
        <v>150</v>
      </c>
      <c r="D675" t="s">
        <v>59</v>
      </c>
      <c r="E675">
        <v>300</v>
      </c>
      <c r="F675" t="s">
        <v>60</v>
      </c>
      <c r="G675" t="s">
        <v>61</v>
      </c>
      <c r="H675">
        <v>1.5</v>
      </c>
      <c r="I675" t="s">
        <v>62</v>
      </c>
      <c r="J675">
        <v>150</v>
      </c>
      <c r="K675">
        <v>45</v>
      </c>
      <c r="L675">
        <v>300</v>
      </c>
      <c r="M675">
        <v>2.2192205409025978</v>
      </c>
    </row>
    <row r="676" spans="1:13" x14ac:dyDescent="0.25">
      <c r="A676" t="str">
        <f t="shared" si="9"/>
        <v>LHB,150,G,1.5,150,45,450</v>
      </c>
      <c r="B676" t="s">
        <v>58</v>
      </c>
      <c r="C676">
        <v>150</v>
      </c>
      <c r="D676" t="s">
        <v>59</v>
      </c>
      <c r="E676">
        <v>300</v>
      </c>
      <c r="F676" t="s">
        <v>60</v>
      </c>
      <c r="G676" t="s">
        <v>61</v>
      </c>
      <c r="H676">
        <v>1.5</v>
      </c>
      <c r="I676" t="s">
        <v>62</v>
      </c>
      <c r="J676">
        <v>150</v>
      </c>
      <c r="K676">
        <v>45</v>
      </c>
      <c r="L676">
        <v>450</v>
      </c>
      <c r="M676">
        <v>2.835956573476329</v>
      </c>
    </row>
    <row r="677" spans="1:13" x14ac:dyDescent="0.25">
      <c r="A677" t="str">
        <f t="shared" si="9"/>
        <v>LHB,150,G,1.5,150,45,600</v>
      </c>
      <c r="B677" t="s">
        <v>58</v>
      </c>
      <c r="C677">
        <v>150</v>
      </c>
      <c r="D677" t="s">
        <v>59</v>
      </c>
      <c r="E677">
        <v>300</v>
      </c>
      <c r="F677" t="s">
        <v>60</v>
      </c>
      <c r="G677" t="s">
        <v>61</v>
      </c>
      <c r="H677">
        <v>1.5</v>
      </c>
      <c r="I677" t="s">
        <v>62</v>
      </c>
      <c r="J677">
        <v>150</v>
      </c>
      <c r="K677">
        <v>45</v>
      </c>
      <c r="L677">
        <v>600</v>
      </c>
      <c r="M677">
        <v>3.3181962891205012</v>
      </c>
    </row>
    <row r="678" spans="1:13" x14ac:dyDescent="0.25">
      <c r="A678" t="str">
        <f t="shared" si="9"/>
        <v>LHB,150,G,1.5,150,45,750</v>
      </c>
      <c r="B678" t="s">
        <v>58</v>
      </c>
      <c r="C678">
        <v>150</v>
      </c>
      <c r="D678" t="s">
        <v>59</v>
      </c>
      <c r="E678">
        <v>300</v>
      </c>
      <c r="F678" t="s">
        <v>60</v>
      </c>
      <c r="G678" t="s">
        <v>61</v>
      </c>
      <c r="H678">
        <v>1.5</v>
      </c>
      <c r="I678" t="s">
        <v>62</v>
      </c>
      <c r="J678">
        <v>150</v>
      </c>
      <c r="K678">
        <v>45</v>
      </c>
      <c r="L678">
        <v>750</v>
      </c>
      <c r="M678">
        <v>3.8004360047646726</v>
      </c>
    </row>
    <row r="679" spans="1:13" x14ac:dyDescent="0.25">
      <c r="A679" t="str">
        <f t="shared" si="9"/>
        <v>LHB,150,G,1.5,150,45,900</v>
      </c>
      <c r="B679" t="s">
        <v>58</v>
      </c>
      <c r="C679">
        <v>150</v>
      </c>
      <c r="D679" t="s">
        <v>59</v>
      </c>
      <c r="E679">
        <v>300</v>
      </c>
      <c r="F679" t="s">
        <v>60</v>
      </c>
      <c r="G679" t="s">
        <v>61</v>
      </c>
      <c r="H679">
        <v>1.5</v>
      </c>
      <c r="I679" t="s">
        <v>62</v>
      </c>
      <c r="J679">
        <v>150</v>
      </c>
      <c r="K679">
        <v>45</v>
      </c>
      <c r="L679">
        <v>900</v>
      </c>
      <c r="M679">
        <v>4.4171720373384034</v>
      </c>
    </row>
    <row r="680" spans="1:13" x14ac:dyDescent="0.25">
      <c r="A680" t="str">
        <f t="shared" si="9"/>
        <v>LHB,150,G,1.5,150,60,300</v>
      </c>
      <c r="B680" t="s">
        <v>58</v>
      </c>
      <c r="C680">
        <v>150</v>
      </c>
      <c r="D680" t="s">
        <v>59</v>
      </c>
      <c r="E680">
        <v>300</v>
      </c>
      <c r="F680" t="s">
        <v>60</v>
      </c>
      <c r="G680" t="s">
        <v>61</v>
      </c>
      <c r="H680">
        <v>1.5</v>
      </c>
      <c r="I680" t="s">
        <v>62</v>
      </c>
      <c r="J680">
        <v>150</v>
      </c>
      <c r="K680">
        <v>60</v>
      </c>
      <c r="L680">
        <v>300</v>
      </c>
      <c r="M680">
        <v>2.6210869706060742</v>
      </c>
    </row>
    <row r="681" spans="1:13" x14ac:dyDescent="0.25">
      <c r="A681" t="str">
        <f t="shared" si="9"/>
        <v>LHB,150,G,1.5,150,60,450</v>
      </c>
      <c r="B681" t="s">
        <v>58</v>
      </c>
      <c r="C681">
        <v>150</v>
      </c>
      <c r="D681" t="s">
        <v>59</v>
      </c>
      <c r="E681">
        <v>300</v>
      </c>
      <c r="F681" t="s">
        <v>60</v>
      </c>
      <c r="G681" t="s">
        <v>61</v>
      </c>
      <c r="H681">
        <v>1.5</v>
      </c>
      <c r="I681" t="s">
        <v>62</v>
      </c>
      <c r="J681">
        <v>150</v>
      </c>
      <c r="K681">
        <v>60</v>
      </c>
      <c r="L681">
        <v>450</v>
      </c>
      <c r="M681">
        <v>3.3985695750611962</v>
      </c>
    </row>
    <row r="682" spans="1:13" x14ac:dyDescent="0.25">
      <c r="A682" t="str">
        <f t="shared" si="9"/>
        <v>LHB,150,G,1.5,150,60,600</v>
      </c>
      <c r="B682" t="s">
        <v>58</v>
      </c>
      <c r="C682">
        <v>150</v>
      </c>
      <c r="D682" t="s">
        <v>59</v>
      </c>
      <c r="E682">
        <v>300</v>
      </c>
      <c r="F682" t="s">
        <v>60</v>
      </c>
      <c r="G682" t="s">
        <v>61</v>
      </c>
      <c r="H682">
        <v>1.5</v>
      </c>
      <c r="I682" t="s">
        <v>62</v>
      </c>
      <c r="J682">
        <v>150</v>
      </c>
      <c r="K682">
        <v>60</v>
      </c>
      <c r="L682">
        <v>600</v>
      </c>
      <c r="M682">
        <v>4.1760521795163177</v>
      </c>
    </row>
    <row r="683" spans="1:13" x14ac:dyDescent="0.25">
      <c r="A683" t="str">
        <f t="shared" si="9"/>
        <v>LHB,150,G,1.5,150,60,750</v>
      </c>
      <c r="B683" t="s">
        <v>58</v>
      </c>
      <c r="C683">
        <v>150</v>
      </c>
      <c r="D683" t="s">
        <v>59</v>
      </c>
      <c r="E683">
        <v>300</v>
      </c>
      <c r="F683" t="s">
        <v>60</v>
      </c>
      <c r="G683" t="s">
        <v>61</v>
      </c>
      <c r="H683">
        <v>1.5</v>
      </c>
      <c r="I683" t="s">
        <v>62</v>
      </c>
      <c r="J683">
        <v>150</v>
      </c>
      <c r="K683">
        <v>60</v>
      </c>
      <c r="L683">
        <v>750</v>
      </c>
      <c r="M683">
        <v>4.8190384670418807</v>
      </c>
    </row>
    <row r="684" spans="1:13" x14ac:dyDescent="0.25">
      <c r="A684" t="str">
        <f t="shared" si="9"/>
        <v>LHB,150,G,1.5,150,60,900</v>
      </c>
      <c r="B684" t="s">
        <v>58</v>
      </c>
      <c r="C684">
        <v>150</v>
      </c>
      <c r="D684" t="s">
        <v>59</v>
      </c>
      <c r="E684">
        <v>300</v>
      </c>
      <c r="F684" t="s">
        <v>60</v>
      </c>
      <c r="G684" t="s">
        <v>61</v>
      </c>
      <c r="H684">
        <v>1.5</v>
      </c>
      <c r="I684" t="s">
        <v>62</v>
      </c>
      <c r="J684">
        <v>150</v>
      </c>
      <c r="K684">
        <v>60</v>
      </c>
      <c r="L684">
        <v>900</v>
      </c>
      <c r="M684">
        <v>5.5965210714970022</v>
      </c>
    </row>
    <row r="685" spans="1:13" x14ac:dyDescent="0.25">
      <c r="A685" t="str">
        <f t="shared" si="9"/>
        <v>LHB,150,G,1.5,150,90,300</v>
      </c>
      <c r="B685" t="s">
        <v>58</v>
      </c>
      <c r="C685">
        <v>150</v>
      </c>
      <c r="D685" t="s">
        <v>59</v>
      </c>
      <c r="E685">
        <v>300</v>
      </c>
      <c r="F685" t="s">
        <v>60</v>
      </c>
      <c r="G685" t="s">
        <v>61</v>
      </c>
      <c r="H685">
        <v>1.5</v>
      </c>
      <c r="I685" t="s">
        <v>62</v>
      </c>
      <c r="J685">
        <v>150</v>
      </c>
      <c r="K685">
        <v>90</v>
      </c>
      <c r="L685">
        <v>300</v>
      </c>
      <c r="M685">
        <v>3.5593161469425869</v>
      </c>
    </row>
    <row r="686" spans="1:13" x14ac:dyDescent="0.25">
      <c r="A686" t="str">
        <f t="shared" si="9"/>
        <v>LHB,150,G,1.5,150,90,450</v>
      </c>
      <c r="B686" t="s">
        <v>58</v>
      </c>
      <c r="C686">
        <v>150</v>
      </c>
      <c r="D686" t="s">
        <v>59</v>
      </c>
      <c r="E686">
        <v>300</v>
      </c>
      <c r="F686" t="s">
        <v>60</v>
      </c>
      <c r="G686" t="s">
        <v>61</v>
      </c>
      <c r="H686">
        <v>1.5</v>
      </c>
      <c r="I686" t="s">
        <v>62</v>
      </c>
      <c r="J686">
        <v>150</v>
      </c>
      <c r="K686">
        <v>90</v>
      </c>
      <c r="L686">
        <v>450</v>
      </c>
      <c r="M686">
        <v>4.6582918951604899</v>
      </c>
    </row>
    <row r="687" spans="1:13" x14ac:dyDescent="0.25">
      <c r="A687" t="str">
        <f t="shared" si="9"/>
        <v>LHB,150,G,1.5,150,90,600</v>
      </c>
      <c r="B687" t="s">
        <v>58</v>
      </c>
      <c r="C687">
        <v>150</v>
      </c>
      <c r="D687" t="s">
        <v>59</v>
      </c>
      <c r="E687">
        <v>300</v>
      </c>
      <c r="F687" t="s">
        <v>60</v>
      </c>
      <c r="G687" t="s">
        <v>61</v>
      </c>
      <c r="H687">
        <v>1.5</v>
      </c>
      <c r="I687" t="s">
        <v>62</v>
      </c>
      <c r="J687">
        <v>150</v>
      </c>
      <c r="K687">
        <v>90</v>
      </c>
      <c r="L687">
        <v>600</v>
      </c>
      <c r="M687">
        <v>5.7572676433783938</v>
      </c>
    </row>
    <row r="688" spans="1:13" x14ac:dyDescent="0.25">
      <c r="A688" t="str">
        <f t="shared" si="9"/>
        <v>LHB,150,G,1.5,150,90,750</v>
      </c>
      <c r="B688" t="s">
        <v>58</v>
      </c>
      <c r="C688">
        <v>150</v>
      </c>
      <c r="D688" t="s">
        <v>59</v>
      </c>
      <c r="E688">
        <v>300</v>
      </c>
      <c r="F688" t="s">
        <v>60</v>
      </c>
      <c r="G688" t="s">
        <v>61</v>
      </c>
      <c r="H688">
        <v>1.5</v>
      </c>
      <c r="I688" t="s">
        <v>62</v>
      </c>
      <c r="J688">
        <v>150</v>
      </c>
      <c r="K688">
        <v>90</v>
      </c>
      <c r="L688">
        <v>750</v>
      </c>
      <c r="M688">
        <v>6.7217470746667365</v>
      </c>
    </row>
    <row r="689" spans="1:13" x14ac:dyDescent="0.25">
      <c r="A689" t="str">
        <f t="shared" si="9"/>
        <v>LHB,150,G,1.5,150,90,900</v>
      </c>
      <c r="B689" t="s">
        <v>58</v>
      </c>
      <c r="C689">
        <v>150</v>
      </c>
      <c r="D689" t="s">
        <v>59</v>
      </c>
      <c r="E689">
        <v>300</v>
      </c>
      <c r="F689" t="s">
        <v>60</v>
      </c>
      <c r="G689" t="s">
        <v>61</v>
      </c>
      <c r="H689">
        <v>1.5</v>
      </c>
      <c r="I689" t="s">
        <v>62</v>
      </c>
      <c r="J689">
        <v>150</v>
      </c>
      <c r="K689">
        <v>90</v>
      </c>
      <c r="L689">
        <v>900</v>
      </c>
      <c r="M689">
        <v>7.8207228228846404</v>
      </c>
    </row>
    <row r="690" spans="1:13" x14ac:dyDescent="0.25">
      <c r="A690" t="str">
        <f t="shared" si="9"/>
        <v>LHB,150,G,1.5,300,30,300</v>
      </c>
      <c r="B690" t="s">
        <v>58</v>
      </c>
      <c r="C690">
        <v>150</v>
      </c>
      <c r="D690" t="s">
        <v>59</v>
      </c>
      <c r="E690">
        <v>300</v>
      </c>
      <c r="F690" t="s">
        <v>60</v>
      </c>
      <c r="G690" t="s">
        <v>61</v>
      </c>
      <c r="H690">
        <v>1.5</v>
      </c>
      <c r="I690" t="s">
        <v>62</v>
      </c>
      <c r="J690">
        <v>300</v>
      </c>
      <c r="K690">
        <v>30</v>
      </c>
      <c r="L690">
        <v>300</v>
      </c>
      <c r="M690">
        <v>2.2470933169396297</v>
      </c>
    </row>
    <row r="691" spans="1:13" x14ac:dyDescent="0.25">
      <c r="A691" t="str">
        <f t="shared" si="9"/>
        <v>LHB,150,G,1.5,300,30,450</v>
      </c>
      <c r="B691" t="s">
        <v>58</v>
      </c>
      <c r="C691">
        <v>150</v>
      </c>
      <c r="D691" t="s">
        <v>59</v>
      </c>
      <c r="E691">
        <v>300</v>
      </c>
      <c r="F691" t="s">
        <v>60</v>
      </c>
      <c r="G691" t="s">
        <v>61</v>
      </c>
      <c r="H691">
        <v>1.5</v>
      </c>
      <c r="I691" t="s">
        <v>62</v>
      </c>
      <c r="J691">
        <v>300</v>
      </c>
      <c r="K691">
        <v>30</v>
      </c>
      <c r="L691">
        <v>450</v>
      </c>
      <c r="M691">
        <v>2.5685864607024116</v>
      </c>
    </row>
    <row r="692" spans="1:13" x14ac:dyDescent="0.25">
      <c r="A692" t="str">
        <f t="shared" si="9"/>
        <v>LHB,150,G,1.5,300,30,600</v>
      </c>
      <c r="B692" t="s">
        <v>58</v>
      </c>
      <c r="C692">
        <v>150</v>
      </c>
      <c r="D692" t="s">
        <v>59</v>
      </c>
      <c r="E692">
        <v>300</v>
      </c>
      <c r="F692" t="s">
        <v>60</v>
      </c>
      <c r="G692" t="s">
        <v>61</v>
      </c>
      <c r="H692">
        <v>1.5</v>
      </c>
      <c r="I692" t="s">
        <v>62</v>
      </c>
      <c r="J692">
        <v>300</v>
      </c>
      <c r="K692">
        <v>30</v>
      </c>
      <c r="L692">
        <v>600</v>
      </c>
      <c r="M692">
        <v>2.8900796044651922</v>
      </c>
    </row>
    <row r="693" spans="1:13" x14ac:dyDescent="0.25">
      <c r="A693" t="str">
        <f t="shared" si="9"/>
        <v>LHB,150,G,1.5,300,30,750</v>
      </c>
      <c r="B693" t="s">
        <v>58</v>
      </c>
      <c r="C693">
        <v>150</v>
      </c>
      <c r="D693" t="s">
        <v>59</v>
      </c>
      <c r="E693">
        <v>300</v>
      </c>
      <c r="F693" t="s">
        <v>60</v>
      </c>
      <c r="G693" t="s">
        <v>61</v>
      </c>
      <c r="H693">
        <v>1.5</v>
      </c>
      <c r="I693" t="s">
        <v>62</v>
      </c>
      <c r="J693">
        <v>300</v>
      </c>
      <c r="K693">
        <v>30</v>
      </c>
      <c r="L693">
        <v>750</v>
      </c>
      <c r="M693">
        <v>3.4805653820870912</v>
      </c>
    </row>
    <row r="694" spans="1:13" x14ac:dyDescent="0.25">
      <c r="A694" t="str">
        <f t="shared" si="9"/>
        <v>LHB,150,G,1.5,300,30,900</v>
      </c>
      <c r="B694" t="s">
        <v>58</v>
      </c>
      <c r="C694">
        <v>150</v>
      </c>
      <c r="D694" t="s">
        <v>59</v>
      </c>
      <c r="E694">
        <v>300</v>
      </c>
      <c r="F694" t="s">
        <v>60</v>
      </c>
      <c r="G694" t="s">
        <v>61</v>
      </c>
      <c r="H694">
        <v>1.5</v>
      </c>
      <c r="I694" t="s">
        <v>62</v>
      </c>
      <c r="J694">
        <v>300</v>
      </c>
      <c r="K694">
        <v>30</v>
      </c>
      <c r="L694">
        <v>900</v>
      </c>
      <c r="M694">
        <v>3.8020585258498727</v>
      </c>
    </row>
    <row r="695" spans="1:13" x14ac:dyDescent="0.25">
      <c r="A695" t="str">
        <f t="shared" si="9"/>
        <v>LHB,150,G,1.5,300,45,300</v>
      </c>
      <c r="B695" t="s">
        <v>58</v>
      </c>
      <c r="C695">
        <v>150</v>
      </c>
      <c r="D695" t="s">
        <v>59</v>
      </c>
      <c r="E695">
        <v>300</v>
      </c>
      <c r="F695" t="s">
        <v>60</v>
      </c>
      <c r="G695" t="s">
        <v>61</v>
      </c>
      <c r="H695">
        <v>1.5</v>
      </c>
      <c r="I695" t="s">
        <v>62</v>
      </c>
      <c r="J695">
        <v>300</v>
      </c>
      <c r="K695">
        <v>45</v>
      </c>
      <c r="L695">
        <v>300</v>
      </c>
      <c r="M695">
        <v>2.7293330325838019</v>
      </c>
    </row>
    <row r="696" spans="1:13" x14ac:dyDescent="0.25">
      <c r="A696" t="str">
        <f t="shared" si="9"/>
        <v>LHB,150,G,1.5,300,45,450</v>
      </c>
      <c r="B696" t="s">
        <v>58</v>
      </c>
      <c r="C696">
        <v>150</v>
      </c>
      <c r="D696" t="s">
        <v>59</v>
      </c>
      <c r="E696">
        <v>300</v>
      </c>
      <c r="F696" t="s">
        <v>60</v>
      </c>
      <c r="G696" t="s">
        <v>61</v>
      </c>
      <c r="H696">
        <v>1.5</v>
      </c>
      <c r="I696" t="s">
        <v>62</v>
      </c>
      <c r="J696">
        <v>300</v>
      </c>
      <c r="K696">
        <v>45</v>
      </c>
      <c r="L696">
        <v>450</v>
      </c>
      <c r="M696">
        <v>3.4805653820870912</v>
      </c>
    </row>
    <row r="697" spans="1:13" x14ac:dyDescent="0.25">
      <c r="A697" t="str">
        <f t="shared" si="9"/>
        <v>LHB,150,G,1.5,300,45,600</v>
      </c>
      <c r="B697" t="s">
        <v>58</v>
      </c>
      <c r="C697">
        <v>150</v>
      </c>
      <c r="D697" t="s">
        <v>59</v>
      </c>
      <c r="E697">
        <v>300</v>
      </c>
      <c r="F697" t="s">
        <v>60</v>
      </c>
      <c r="G697" t="s">
        <v>61</v>
      </c>
      <c r="H697">
        <v>1.5</v>
      </c>
      <c r="I697" t="s">
        <v>62</v>
      </c>
      <c r="J697">
        <v>300</v>
      </c>
      <c r="K697">
        <v>45</v>
      </c>
      <c r="L697">
        <v>600</v>
      </c>
      <c r="M697">
        <v>3.9628050977312634</v>
      </c>
    </row>
    <row r="698" spans="1:13" x14ac:dyDescent="0.25">
      <c r="A698" t="str">
        <f t="shared" si="9"/>
        <v>LHB,150,G,1.5,300,45,750</v>
      </c>
      <c r="B698" t="s">
        <v>58</v>
      </c>
      <c r="C698">
        <v>150</v>
      </c>
      <c r="D698" t="s">
        <v>59</v>
      </c>
      <c r="E698">
        <v>300</v>
      </c>
      <c r="F698" t="s">
        <v>60</v>
      </c>
      <c r="G698" t="s">
        <v>61</v>
      </c>
      <c r="H698">
        <v>1.5</v>
      </c>
      <c r="I698" t="s">
        <v>62</v>
      </c>
      <c r="J698">
        <v>300</v>
      </c>
      <c r="K698">
        <v>45</v>
      </c>
      <c r="L698">
        <v>750</v>
      </c>
      <c r="M698">
        <v>4.7140374472345536</v>
      </c>
    </row>
    <row r="699" spans="1:13" x14ac:dyDescent="0.25">
      <c r="A699" t="str">
        <f t="shared" si="9"/>
        <v>LHB,150,G,1.5,300,45,900</v>
      </c>
      <c r="B699" t="s">
        <v>58</v>
      </c>
      <c r="C699">
        <v>150</v>
      </c>
      <c r="D699" t="s">
        <v>59</v>
      </c>
      <c r="E699">
        <v>300</v>
      </c>
      <c r="F699" t="s">
        <v>60</v>
      </c>
      <c r="G699" t="s">
        <v>61</v>
      </c>
      <c r="H699">
        <v>1.5</v>
      </c>
      <c r="I699" t="s">
        <v>62</v>
      </c>
      <c r="J699">
        <v>300</v>
      </c>
      <c r="K699">
        <v>45</v>
      </c>
      <c r="L699">
        <v>900</v>
      </c>
      <c r="M699">
        <v>5.1962771628787259</v>
      </c>
    </row>
    <row r="700" spans="1:13" x14ac:dyDescent="0.25">
      <c r="A700" t="str">
        <f t="shared" si="9"/>
        <v>LHB,150,G,1.5,300,60,300</v>
      </c>
      <c r="B700" t="s">
        <v>58</v>
      </c>
      <c r="C700">
        <v>150</v>
      </c>
      <c r="D700" t="s">
        <v>59</v>
      </c>
      <c r="E700">
        <v>300</v>
      </c>
      <c r="F700" t="s">
        <v>60</v>
      </c>
      <c r="G700" t="s">
        <v>61</v>
      </c>
      <c r="H700">
        <v>1.5</v>
      </c>
      <c r="I700" t="s">
        <v>62</v>
      </c>
      <c r="J700">
        <v>300</v>
      </c>
      <c r="K700">
        <v>60</v>
      </c>
      <c r="L700">
        <v>300</v>
      </c>
      <c r="M700">
        <v>3.4805653820870912</v>
      </c>
    </row>
    <row r="701" spans="1:13" x14ac:dyDescent="0.25">
      <c r="A701" t="str">
        <f t="shared" si="9"/>
        <v>LHB,150,G,1.5,300,60,450</v>
      </c>
      <c r="B701" t="s">
        <v>58</v>
      </c>
      <c r="C701">
        <v>150</v>
      </c>
      <c r="D701" t="s">
        <v>59</v>
      </c>
      <c r="E701">
        <v>300</v>
      </c>
      <c r="F701" t="s">
        <v>60</v>
      </c>
      <c r="G701" t="s">
        <v>61</v>
      </c>
      <c r="H701">
        <v>1.5</v>
      </c>
      <c r="I701" t="s">
        <v>62</v>
      </c>
      <c r="J701">
        <v>300</v>
      </c>
      <c r="K701">
        <v>60</v>
      </c>
      <c r="L701">
        <v>450</v>
      </c>
      <c r="M701">
        <v>4.1235516696126542</v>
      </c>
    </row>
    <row r="702" spans="1:13" x14ac:dyDescent="0.25">
      <c r="A702" t="str">
        <f t="shared" si="9"/>
        <v>LHB,150,G,1.5,300,60,600</v>
      </c>
      <c r="B702" t="s">
        <v>58</v>
      </c>
      <c r="C702">
        <v>150</v>
      </c>
      <c r="D702" t="s">
        <v>59</v>
      </c>
      <c r="E702">
        <v>300</v>
      </c>
      <c r="F702" t="s">
        <v>60</v>
      </c>
      <c r="G702" t="s">
        <v>61</v>
      </c>
      <c r="H702">
        <v>1.5</v>
      </c>
      <c r="I702" t="s">
        <v>62</v>
      </c>
      <c r="J702">
        <v>300</v>
      </c>
      <c r="K702">
        <v>60</v>
      </c>
      <c r="L702">
        <v>600</v>
      </c>
      <c r="M702">
        <v>5.0355305909973351</v>
      </c>
    </row>
    <row r="703" spans="1:13" x14ac:dyDescent="0.25">
      <c r="A703" t="str">
        <f t="shared" si="9"/>
        <v>LHB,150,G,1.5,300,60,750</v>
      </c>
      <c r="B703" t="s">
        <v>58</v>
      </c>
      <c r="C703">
        <v>150</v>
      </c>
      <c r="D703" t="s">
        <v>59</v>
      </c>
      <c r="E703">
        <v>300</v>
      </c>
      <c r="F703" t="s">
        <v>60</v>
      </c>
      <c r="G703" t="s">
        <v>61</v>
      </c>
      <c r="H703">
        <v>1.5</v>
      </c>
      <c r="I703" t="s">
        <v>62</v>
      </c>
      <c r="J703">
        <v>300</v>
      </c>
      <c r="K703">
        <v>60</v>
      </c>
      <c r="L703">
        <v>750</v>
      </c>
      <c r="M703">
        <v>5.6785168785228981</v>
      </c>
    </row>
    <row r="704" spans="1:13" x14ac:dyDescent="0.25">
      <c r="A704" t="str">
        <f t="shared" si="9"/>
        <v>LHB,150,G,1.5,300,60,900</v>
      </c>
      <c r="B704" t="s">
        <v>58</v>
      </c>
      <c r="C704">
        <v>150</v>
      </c>
      <c r="D704" t="s">
        <v>59</v>
      </c>
      <c r="E704">
        <v>300</v>
      </c>
      <c r="F704" t="s">
        <v>60</v>
      </c>
      <c r="G704" t="s">
        <v>61</v>
      </c>
      <c r="H704">
        <v>1.5</v>
      </c>
      <c r="I704" t="s">
        <v>62</v>
      </c>
      <c r="J704">
        <v>300</v>
      </c>
      <c r="K704">
        <v>60</v>
      </c>
      <c r="L704">
        <v>900</v>
      </c>
      <c r="M704">
        <v>6.5904957999075782</v>
      </c>
    </row>
    <row r="705" spans="1:13" x14ac:dyDescent="0.25">
      <c r="A705" t="str">
        <f t="shared" si="9"/>
        <v>LHB,150,G,1.5,300,90,300</v>
      </c>
      <c r="B705" t="s">
        <v>58</v>
      </c>
      <c r="C705">
        <v>150</v>
      </c>
      <c r="D705" t="s">
        <v>59</v>
      </c>
      <c r="E705">
        <v>300</v>
      </c>
      <c r="F705" t="s">
        <v>60</v>
      </c>
      <c r="G705" t="s">
        <v>61</v>
      </c>
      <c r="H705">
        <v>1.5</v>
      </c>
      <c r="I705" t="s">
        <v>62</v>
      </c>
      <c r="J705">
        <v>300</v>
      </c>
      <c r="K705">
        <v>90</v>
      </c>
      <c r="L705">
        <v>300</v>
      </c>
      <c r="M705">
        <v>4.4450448133754357</v>
      </c>
    </row>
    <row r="706" spans="1:13" x14ac:dyDescent="0.25">
      <c r="A706" t="str">
        <f t="shared" si="9"/>
        <v>LHB,150,G,1.5,300,90,450</v>
      </c>
      <c r="B706" t="s">
        <v>58</v>
      </c>
      <c r="C706">
        <v>150</v>
      </c>
      <c r="D706" t="s">
        <v>59</v>
      </c>
      <c r="E706">
        <v>300</v>
      </c>
      <c r="F706" t="s">
        <v>60</v>
      </c>
      <c r="G706" t="s">
        <v>61</v>
      </c>
      <c r="H706">
        <v>1.5</v>
      </c>
      <c r="I706" t="s">
        <v>62</v>
      </c>
      <c r="J706">
        <v>300</v>
      </c>
      <c r="K706">
        <v>90</v>
      </c>
      <c r="L706">
        <v>450</v>
      </c>
      <c r="M706">
        <v>5.6785168785228981</v>
      </c>
    </row>
    <row r="707" spans="1:13" x14ac:dyDescent="0.25">
      <c r="A707" t="str">
        <f t="shared" si="9"/>
        <v>LHB,150,G,1.5,300,90,600</v>
      </c>
      <c r="B707" t="s">
        <v>58</v>
      </c>
      <c r="C707">
        <v>150</v>
      </c>
      <c r="D707" t="s">
        <v>59</v>
      </c>
      <c r="E707">
        <v>300</v>
      </c>
      <c r="F707" t="s">
        <v>60</v>
      </c>
      <c r="G707" t="s">
        <v>61</v>
      </c>
      <c r="H707">
        <v>1.5</v>
      </c>
      <c r="I707" t="s">
        <v>62</v>
      </c>
      <c r="J707">
        <v>300</v>
      </c>
      <c r="K707">
        <v>90</v>
      </c>
      <c r="L707">
        <v>600</v>
      </c>
      <c r="M707">
        <v>6.9119889436703605</v>
      </c>
    </row>
    <row r="708" spans="1:13" x14ac:dyDescent="0.25">
      <c r="A708" t="str">
        <f t="shared" si="9"/>
        <v>LHB,150,G,1.5,300,90,750</v>
      </c>
      <c r="B708" t="s">
        <v>58</v>
      </c>
      <c r="C708">
        <v>150</v>
      </c>
      <c r="D708" t="s">
        <v>59</v>
      </c>
      <c r="E708">
        <v>300</v>
      </c>
      <c r="F708" t="s">
        <v>60</v>
      </c>
      <c r="G708" t="s">
        <v>61</v>
      </c>
      <c r="H708">
        <v>1.5</v>
      </c>
      <c r="I708" t="s">
        <v>62</v>
      </c>
      <c r="J708">
        <v>300</v>
      </c>
      <c r="K708">
        <v>90</v>
      </c>
      <c r="L708">
        <v>750</v>
      </c>
      <c r="M708">
        <v>8.1454610088178221</v>
      </c>
    </row>
    <row r="709" spans="1:13" x14ac:dyDescent="0.25">
      <c r="A709" t="str">
        <f t="shared" si="9"/>
        <v>LHB,150,G,1.5,300,90,900</v>
      </c>
      <c r="B709" t="s">
        <v>58</v>
      </c>
      <c r="C709">
        <v>150</v>
      </c>
      <c r="D709" t="s">
        <v>59</v>
      </c>
      <c r="E709">
        <v>300</v>
      </c>
      <c r="F709" t="s">
        <v>60</v>
      </c>
      <c r="G709" t="s">
        <v>61</v>
      </c>
      <c r="H709">
        <v>1.5</v>
      </c>
      <c r="I709" t="s">
        <v>62</v>
      </c>
      <c r="J709">
        <v>300</v>
      </c>
      <c r="K709">
        <v>90</v>
      </c>
      <c r="L709">
        <v>900</v>
      </c>
      <c r="M709">
        <v>9.3789330739652836</v>
      </c>
    </row>
    <row r="710" spans="1:13" x14ac:dyDescent="0.25">
      <c r="A710" t="str">
        <f t="shared" si="9"/>
        <v>LHB,150,G,1.5,450,30,300</v>
      </c>
      <c r="B710" t="s">
        <v>58</v>
      </c>
      <c r="C710">
        <v>150</v>
      </c>
      <c r="D710" t="s">
        <v>59</v>
      </c>
      <c r="E710">
        <v>300</v>
      </c>
      <c r="F710" t="s">
        <v>60</v>
      </c>
      <c r="G710" t="s">
        <v>61</v>
      </c>
      <c r="H710">
        <v>1.5</v>
      </c>
      <c r="I710" t="s">
        <v>62</v>
      </c>
      <c r="J710">
        <v>450</v>
      </c>
      <c r="K710">
        <v>30</v>
      </c>
      <c r="L710">
        <v>300</v>
      </c>
      <c r="M710">
        <v>2.6768325226801384</v>
      </c>
    </row>
    <row r="711" spans="1:13" x14ac:dyDescent="0.25">
      <c r="A711" t="str">
        <f t="shared" ref="A711:A774" si="10">CONCATENATE(B711,",",C711,",",D711,",",H711,",",J711,",",K711,",",L711)</f>
        <v>LHB,150,G,1.5,450,30,450</v>
      </c>
      <c r="B711" t="s">
        <v>58</v>
      </c>
      <c r="C711">
        <v>150</v>
      </c>
      <c r="D711" t="s">
        <v>59</v>
      </c>
      <c r="E711">
        <v>300</v>
      </c>
      <c r="F711" t="s">
        <v>60</v>
      </c>
      <c r="G711" t="s">
        <v>61</v>
      </c>
      <c r="H711">
        <v>1.5</v>
      </c>
      <c r="I711" t="s">
        <v>62</v>
      </c>
      <c r="J711">
        <v>450</v>
      </c>
      <c r="K711">
        <v>30</v>
      </c>
      <c r="L711">
        <v>450</v>
      </c>
      <c r="M711">
        <v>2.9983256664429199</v>
      </c>
    </row>
    <row r="712" spans="1:13" x14ac:dyDescent="0.25">
      <c r="A712" t="str">
        <f t="shared" si="10"/>
        <v>LHB,150,G,1.5,450,30,600</v>
      </c>
      <c r="B712" t="s">
        <v>58</v>
      </c>
      <c r="C712">
        <v>150</v>
      </c>
      <c r="D712" t="s">
        <v>59</v>
      </c>
      <c r="E712">
        <v>300</v>
      </c>
      <c r="F712" t="s">
        <v>60</v>
      </c>
      <c r="G712" t="s">
        <v>61</v>
      </c>
      <c r="H712">
        <v>1.5</v>
      </c>
      <c r="I712" t="s">
        <v>62</v>
      </c>
      <c r="J712">
        <v>450</v>
      </c>
      <c r="K712">
        <v>30</v>
      </c>
      <c r="L712">
        <v>600</v>
      </c>
      <c r="M712">
        <v>3.7233077609943779</v>
      </c>
    </row>
    <row r="713" spans="1:13" x14ac:dyDescent="0.25">
      <c r="A713" t="str">
        <f t="shared" si="10"/>
        <v>LHB,150,G,1.5,450,30,750</v>
      </c>
      <c r="B713" t="s">
        <v>58</v>
      </c>
      <c r="C713">
        <v>150</v>
      </c>
      <c r="D713" t="s">
        <v>59</v>
      </c>
      <c r="E713">
        <v>300</v>
      </c>
      <c r="F713" t="s">
        <v>60</v>
      </c>
      <c r="G713" t="s">
        <v>61</v>
      </c>
      <c r="H713">
        <v>1.5</v>
      </c>
      <c r="I713" t="s">
        <v>62</v>
      </c>
      <c r="J713">
        <v>450</v>
      </c>
      <c r="K713">
        <v>30</v>
      </c>
      <c r="L713">
        <v>750</v>
      </c>
      <c r="M713">
        <v>4.0448009047571603</v>
      </c>
    </row>
    <row r="714" spans="1:13" x14ac:dyDescent="0.25">
      <c r="A714" t="str">
        <f t="shared" si="10"/>
        <v>LHB,150,G,1.5,450,30,900</v>
      </c>
      <c r="B714" t="s">
        <v>58</v>
      </c>
      <c r="C714">
        <v>150</v>
      </c>
      <c r="D714" t="s">
        <v>59</v>
      </c>
      <c r="E714">
        <v>300</v>
      </c>
      <c r="F714" t="s">
        <v>60</v>
      </c>
      <c r="G714" t="s">
        <v>61</v>
      </c>
      <c r="H714">
        <v>1.5</v>
      </c>
      <c r="I714" t="s">
        <v>62</v>
      </c>
      <c r="J714">
        <v>450</v>
      </c>
      <c r="K714">
        <v>30</v>
      </c>
      <c r="L714">
        <v>900</v>
      </c>
      <c r="M714">
        <v>4.3662940485199409</v>
      </c>
    </row>
    <row r="715" spans="1:13" x14ac:dyDescent="0.25">
      <c r="A715" t="str">
        <f t="shared" si="10"/>
        <v>LHB,150,G,1.5,450,45,300</v>
      </c>
      <c r="B715" t="s">
        <v>58</v>
      </c>
      <c r="C715">
        <v>150</v>
      </c>
      <c r="D715" t="s">
        <v>59</v>
      </c>
      <c r="E715">
        <v>300</v>
      </c>
      <c r="F715" t="s">
        <v>60</v>
      </c>
      <c r="G715" t="s">
        <v>61</v>
      </c>
      <c r="H715">
        <v>1.5</v>
      </c>
      <c r="I715" t="s">
        <v>62</v>
      </c>
      <c r="J715">
        <v>450</v>
      </c>
      <c r="K715">
        <v>45</v>
      </c>
      <c r="L715">
        <v>300</v>
      </c>
      <c r="M715">
        <v>3.642934475053683</v>
      </c>
    </row>
    <row r="716" spans="1:13" x14ac:dyDescent="0.25">
      <c r="A716" t="str">
        <f t="shared" si="10"/>
        <v>LHB,150,G,1.5,450,45,450</v>
      </c>
      <c r="B716" t="s">
        <v>58</v>
      </c>
      <c r="C716">
        <v>150</v>
      </c>
      <c r="D716" t="s">
        <v>59</v>
      </c>
      <c r="E716">
        <v>300</v>
      </c>
      <c r="F716" t="s">
        <v>60</v>
      </c>
      <c r="G716" t="s">
        <v>61</v>
      </c>
      <c r="H716">
        <v>1.5</v>
      </c>
      <c r="I716" t="s">
        <v>62</v>
      </c>
      <c r="J716">
        <v>450</v>
      </c>
      <c r="K716">
        <v>45</v>
      </c>
      <c r="L716">
        <v>450</v>
      </c>
      <c r="M716">
        <v>4.1251741906978552</v>
      </c>
    </row>
    <row r="717" spans="1:13" x14ac:dyDescent="0.25">
      <c r="A717" t="str">
        <f t="shared" si="10"/>
        <v>LHB,150,G,1.5,450,45,600</v>
      </c>
      <c r="B717" t="s">
        <v>58</v>
      </c>
      <c r="C717">
        <v>150</v>
      </c>
      <c r="D717" t="s">
        <v>59</v>
      </c>
      <c r="E717">
        <v>300</v>
      </c>
      <c r="F717" t="s">
        <v>60</v>
      </c>
      <c r="G717" t="s">
        <v>61</v>
      </c>
      <c r="H717">
        <v>1.5</v>
      </c>
      <c r="I717" t="s">
        <v>62</v>
      </c>
      <c r="J717">
        <v>450</v>
      </c>
      <c r="K717">
        <v>45</v>
      </c>
      <c r="L717">
        <v>600</v>
      </c>
      <c r="M717">
        <v>4.6074139063420265</v>
      </c>
    </row>
    <row r="718" spans="1:13" x14ac:dyDescent="0.25">
      <c r="A718" t="str">
        <f t="shared" si="10"/>
        <v>LHB,150,G,1.5,450,45,750</v>
      </c>
      <c r="B718" t="s">
        <v>58</v>
      </c>
      <c r="C718">
        <v>150</v>
      </c>
      <c r="D718" t="s">
        <v>59</v>
      </c>
      <c r="E718">
        <v>300</v>
      </c>
      <c r="F718" t="s">
        <v>60</v>
      </c>
      <c r="G718" t="s">
        <v>61</v>
      </c>
      <c r="H718">
        <v>1.5</v>
      </c>
      <c r="I718" t="s">
        <v>62</v>
      </c>
      <c r="J718">
        <v>450</v>
      </c>
      <c r="K718">
        <v>45</v>
      </c>
      <c r="L718">
        <v>750</v>
      </c>
      <c r="M718">
        <v>5.4931425727748762</v>
      </c>
    </row>
    <row r="719" spans="1:13" x14ac:dyDescent="0.25">
      <c r="A719" t="str">
        <f t="shared" si="10"/>
        <v>LHB,150,G,1.5,450,45,900</v>
      </c>
      <c r="B719" t="s">
        <v>58</v>
      </c>
      <c r="C719">
        <v>150</v>
      </c>
      <c r="D719" t="s">
        <v>59</v>
      </c>
      <c r="E719">
        <v>300</v>
      </c>
      <c r="F719" t="s">
        <v>60</v>
      </c>
      <c r="G719" t="s">
        <v>61</v>
      </c>
      <c r="H719">
        <v>1.5</v>
      </c>
      <c r="I719" t="s">
        <v>62</v>
      </c>
      <c r="J719">
        <v>450</v>
      </c>
      <c r="K719">
        <v>45</v>
      </c>
      <c r="L719">
        <v>900</v>
      </c>
      <c r="M719">
        <v>5.9753822884190484</v>
      </c>
    </row>
    <row r="720" spans="1:13" x14ac:dyDescent="0.25">
      <c r="A720" t="str">
        <f t="shared" si="10"/>
        <v>LHB,150,G,1.5,450,60,300</v>
      </c>
      <c r="B720" t="s">
        <v>58</v>
      </c>
      <c r="C720">
        <v>150</v>
      </c>
      <c r="D720" t="s">
        <v>59</v>
      </c>
      <c r="E720">
        <v>300</v>
      </c>
      <c r="F720" t="s">
        <v>60</v>
      </c>
      <c r="G720" t="s">
        <v>61</v>
      </c>
      <c r="H720">
        <v>1.5</v>
      </c>
      <c r="I720" t="s">
        <v>62</v>
      </c>
      <c r="J720">
        <v>450</v>
      </c>
      <c r="K720">
        <v>60</v>
      </c>
      <c r="L720">
        <v>300</v>
      </c>
      <c r="M720">
        <v>4.2055474766385501</v>
      </c>
    </row>
    <row r="721" spans="1:13" x14ac:dyDescent="0.25">
      <c r="A721" t="str">
        <f t="shared" si="10"/>
        <v>LHB,150,G,1.5,450,60,450</v>
      </c>
      <c r="B721" t="s">
        <v>58</v>
      </c>
      <c r="C721">
        <v>150</v>
      </c>
      <c r="D721" t="s">
        <v>59</v>
      </c>
      <c r="E721">
        <v>300</v>
      </c>
      <c r="F721" t="s">
        <v>60</v>
      </c>
      <c r="G721" t="s">
        <v>61</v>
      </c>
      <c r="H721">
        <v>1.5</v>
      </c>
      <c r="I721" t="s">
        <v>62</v>
      </c>
      <c r="J721">
        <v>450</v>
      </c>
      <c r="K721">
        <v>60</v>
      </c>
      <c r="L721">
        <v>450</v>
      </c>
      <c r="M721">
        <v>5.2520227149527896</v>
      </c>
    </row>
    <row r="722" spans="1:13" x14ac:dyDescent="0.25">
      <c r="A722" t="str">
        <f t="shared" si="10"/>
        <v>LHB,150,G,1.5,450,60,600</v>
      </c>
      <c r="B722" t="s">
        <v>58</v>
      </c>
      <c r="C722">
        <v>150</v>
      </c>
      <c r="D722" t="s">
        <v>59</v>
      </c>
      <c r="E722">
        <v>300</v>
      </c>
      <c r="F722" t="s">
        <v>60</v>
      </c>
      <c r="G722" t="s">
        <v>61</v>
      </c>
      <c r="H722">
        <v>1.5</v>
      </c>
      <c r="I722" t="s">
        <v>62</v>
      </c>
      <c r="J722">
        <v>450</v>
      </c>
      <c r="K722">
        <v>60</v>
      </c>
      <c r="L722">
        <v>600</v>
      </c>
      <c r="M722">
        <v>5.8950090024783526</v>
      </c>
    </row>
    <row r="723" spans="1:13" x14ac:dyDescent="0.25">
      <c r="A723" t="str">
        <f t="shared" si="10"/>
        <v>LHB,150,G,1.5,450,60,750</v>
      </c>
      <c r="B723" t="s">
        <v>58</v>
      </c>
      <c r="C723">
        <v>150</v>
      </c>
      <c r="D723" t="s">
        <v>59</v>
      </c>
      <c r="E723">
        <v>300</v>
      </c>
      <c r="F723" t="s">
        <v>60</v>
      </c>
      <c r="G723" t="s">
        <v>61</v>
      </c>
      <c r="H723">
        <v>1.5</v>
      </c>
      <c r="I723" t="s">
        <v>62</v>
      </c>
      <c r="J723">
        <v>450</v>
      </c>
      <c r="K723">
        <v>60</v>
      </c>
      <c r="L723">
        <v>750</v>
      </c>
      <c r="M723">
        <v>6.9414842407925921</v>
      </c>
    </row>
    <row r="724" spans="1:13" x14ac:dyDescent="0.25">
      <c r="A724" t="str">
        <f t="shared" si="10"/>
        <v>LHB,150,G,1.5,450,60,900</v>
      </c>
      <c r="B724" t="s">
        <v>58</v>
      </c>
      <c r="C724">
        <v>150</v>
      </c>
      <c r="D724" t="s">
        <v>59</v>
      </c>
      <c r="E724">
        <v>300</v>
      </c>
      <c r="F724" t="s">
        <v>60</v>
      </c>
      <c r="G724" t="s">
        <v>61</v>
      </c>
      <c r="H724">
        <v>1.5</v>
      </c>
      <c r="I724" t="s">
        <v>62</v>
      </c>
      <c r="J724">
        <v>450</v>
      </c>
      <c r="K724">
        <v>60</v>
      </c>
      <c r="L724">
        <v>900</v>
      </c>
      <c r="M724">
        <v>7.584470528318155</v>
      </c>
    </row>
    <row r="725" spans="1:13" x14ac:dyDescent="0.25">
      <c r="A725" t="str">
        <f t="shared" si="10"/>
        <v>LHB,150,G,1.5,450,90,300</v>
      </c>
      <c r="B725" t="s">
        <v>58</v>
      </c>
      <c r="C725">
        <v>150</v>
      </c>
      <c r="D725" t="s">
        <v>59</v>
      </c>
      <c r="E725">
        <v>300</v>
      </c>
      <c r="F725" t="s">
        <v>60</v>
      </c>
      <c r="G725" t="s">
        <v>61</v>
      </c>
      <c r="H725">
        <v>1.5</v>
      </c>
      <c r="I725" t="s">
        <v>62</v>
      </c>
      <c r="J725">
        <v>450</v>
      </c>
      <c r="K725">
        <v>90</v>
      </c>
      <c r="L725">
        <v>300</v>
      </c>
      <c r="M725">
        <v>5.7342624305969618</v>
      </c>
    </row>
    <row r="726" spans="1:13" x14ac:dyDescent="0.25">
      <c r="A726" t="str">
        <f t="shared" si="10"/>
        <v>LHB,150,G,1.5,450,90,450</v>
      </c>
      <c r="B726" t="s">
        <v>58</v>
      </c>
      <c r="C726">
        <v>150</v>
      </c>
      <c r="D726" t="s">
        <v>59</v>
      </c>
      <c r="E726">
        <v>300</v>
      </c>
      <c r="F726" t="s">
        <v>60</v>
      </c>
      <c r="G726" t="s">
        <v>61</v>
      </c>
      <c r="H726">
        <v>1.5</v>
      </c>
      <c r="I726" t="s">
        <v>62</v>
      </c>
      <c r="J726">
        <v>450</v>
      </c>
      <c r="K726">
        <v>90</v>
      </c>
      <c r="L726">
        <v>450</v>
      </c>
      <c r="M726">
        <v>7.1022308126739837</v>
      </c>
    </row>
    <row r="727" spans="1:13" x14ac:dyDescent="0.25">
      <c r="A727" t="str">
        <f t="shared" si="10"/>
        <v>LHB,150,G,1.5,450,90,600</v>
      </c>
      <c r="B727" t="s">
        <v>58</v>
      </c>
      <c r="C727">
        <v>150</v>
      </c>
      <c r="D727" t="s">
        <v>59</v>
      </c>
      <c r="E727">
        <v>300</v>
      </c>
      <c r="F727" t="s">
        <v>60</v>
      </c>
      <c r="G727" t="s">
        <v>61</v>
      </c>
      <c r="H727">
        <v>1.5</v>
      </c>
      <c r="I727" t="s">
        <v>62</v>
      </c>
      <c r="J727">
        <v>450</v>
      </c>
      <c r="K727">
        <v>90</v>
      </c>
      <c r="L727">
        <v>600</v>
      </c>
      <c r="M727">
        <v>8.0667102439623264</v>
      </c>
    </row>
    <row r="728" spans="1:13" x14ac:dyDescent="0.25">
      <c r="A728" t="str">
        <f t="shared" si="10"/>
        <v>LHB,150,G,1.5,450,90,750</v>
      </c>
      <c r="B728" t="s">
        <v>58</v>
      </c>
      <c r="C728">
        <v>150</v>
      </c>
      <c r="D728" t="s">
        <v>59</v>
      </c>
      <c r="E728">
        <v>300</v>
      </c>
      <c r="F728" t="s">
        <v>60</v>
      </c>
      <c r="G728" t="s">
        <v>61</v>
      </c>
      <c r="H728">
        <v>1.5</v>
      </c>
      <c r="I728" t="s">
        <v>62</v>
      </c>
      <c r="J728">
        <v>450</v>
      </c>
      <c r="K728">
        <v>90</v>
      </c>
      <c r="L728">
        <v>750</v>
      </c>
      <c r="M728">
        <v>9.4346786260393483</v>
      </c>
    </row>
    <row r="729" spans="1:13" x14ac:dyDescent="0.25">
      <c r="A729" t="str">
        <f t="shared" si="10"/>
        <v>LHB,150,G,1.5,450,90,900</v>
      </c>
      <c r="B729" t="s">
        <v>58</v>
      </c>
      <c r="C729">
        <v>150</v>
      </c>
      <c r="D729" t="s">
        <v>59</v>
      </c>
      <c r="E729">
        <v>300</v>
      </c>
      <c r="F729" t="s">
        <v>60</v>
      </c>
      <c r="G729" t="s">
        <v>61</v>
      </c>
      <c r="H729">
        <v>1.5</v>
      </c>
      <c r="I729" t="s">
        <v>62</v>
      </c>
      <c r="J729">
        <v>450</v>
      </c>
      <c r="K729">
        <v>90</v>
      </c>
      <c r="L729">
        <v>900</v>
      </c>
      <c r="M729">
        <v>10.802647008116368</v>
      </c>
    </row>
    <row r="730" spans="1:13" x14ac:dyDescent="0.25">
      <c r="A730" t="str">
        <f t="shared" si="10"/>
        <v>LHB,150,G,1.5,600,30,300</v>
      </c>
      <c r="B730" t="s">
        <v>58</v>
      </c>
      <c r="C730">
        <v>150</v>
      </c>
      <c r="D730" t="s">
        <v>59</v>
      </c>
      <c r="E730">
        <v>300</v>
      </c>
      <c r="F730" t="s">
        <v>60</v>
      </c>
      <c r="G730" t="s">
        <v>61</v>
      </c>
      <c r="H730">
        <v>1.5</v>
      </c>
      <c r="I730" t="s">
        <v>62</v>
      </c>
      <c r="J730">
        <v>600</v>
      </c>
      <c r="K730">
        <v>30</v>
      </c>
      <c r="L730">
        <v>300</v>
      </c>
      <c r="M730">
        <v>3.1065717284206471</v>
      </c>
    </row>
    <row r="731" spans="1:13" x14ac:dyDescent="0.25">
      <c r="A731" t="str">
        <f t="shared" si="10"/>
        <v>LHB,150,G,1.5,600,30,450</v>
      </c>
      <c r="B731" t="s">
        <v>58</v>
      </c>
      <c r="C731">
        <v>150</v>
      </c>
      <c r="D731" t="s">
        <v>59</v>
      </c>
      <c r="E731">
        <v>300</v>
      </c>
      <c r="F731" t="s">
        <v>60</v>
      </c>
      <c r="G731" t="s">
        <v>61</v>
      </c>
      <c r="H731">
        <v>1.5</v>
      </c>
      <c r="I731" t="s">
        <v>62</v>
      </c>
      <c r="J731">
        <v>600</v>
      </c>
      <c r="K731">
        <v>30</v>
      </c>
      <c r="L731">
        <v>450</v>
      </c>
      <c r="M731">
        <v>3.4280648721834277</v>
      </c>
    </row>
    <row r="732" spans="1:13" x14ac:dyDescent="0.25">
      <c r="A732" t="str">
        <f t="shared" si="10"/>
        <v>LHB,150,G,1.5,600,30,600</v>
      </c>
      <c r="B732" t="s">
        <v>58</v>
      </c>
      <c r="C732">
        <v>150</v>
      </c>
      <c r="D732" t="s">
        <v>59</v>
      </c>
      <c r="E732">
        <v>300</v>
      </c>
      <c r="F732" t="s">
        <v>60</v>
      </c>
      <c r="G732" t="s">
        <v>61</v>
      </c>
      <c r="H732">
        <v>1.5</v>
      </c>
      <c r="I732" t="s">
        <v>62</v>
      </c>
      <c r="J732">
        <v>600</v>
      </c>
      <c r="K732">
        <v>30</v>
      </c>
      <c r="L732">
        <v>600</v>
      </c>
      <c r="M732">
        <v>4.2875432836644451</v>
      </c>
    </row>
    <row r="733" spans="1:13" x14ac:dyDescent="0.25">
      <c r="A733" t="str">
        <f t="shared" si="10"/>
        <v>LHB,150,G,1.5,600,30,750</v>
      </c>
      <c r="B733" t="s">
        <v>58</v>
      </c>
      <c r="C733">
        <v>150</v>
      </c>
      <c r="D733" t="s">
        <v>59</v>
      </c>
      <c r="E733">
        <v>300</v>
      </c>
      <c r="F733" t="s">
        <v>60</v>
      </c>
      <c r="G733" t="s">
        <v>61</v>
      </c>
      <c r="H733">
        <v>1.5</v>
      </c>
      <c r="I733" t="s">
        <v>62</v>
      </c>
      <c r="J733">
        <v>600</v>
      </c>
      <c r="K733">
        <v>30</v>
      </c>
      <c r="L733">
        <v>750</v>
      </c>
      <c r="M733">
        <v>4.6090364274272275</v>
      </c>
    </row>
    <row r="734" spans="1:13" x14ac:dyDescent="0.25">
      <c r="A734" t="str">
        <f t="shared" si="10"/>
        <v>LHB,150,G,1.5,600,30,900</v>
      </c>
      <c r="B734" t="s">
        <v>58</v>
      </c>
      <c r="C734">
        <v>150</v>
      </c>
      <c r="D734" t="s">
        <v>59</v>
      </c>
      <c r="E734">
        <v>300</v>
      </c>
      <c r="F734" t="s">
        <v>60</v>
      </c>
      <c r="G734" t="s">
        <v>61</v>
      </c>
      <c r="H734">
        <v>1.5</v>
      </c>
      <c r="I734" t="s">
        <v>62</v>
      </c>
      <c r="J734">
        <v>600</v>
      </c>
      <c r="K734">
        <v>30</v>
      </c>
      <c r="L734">
        <v>900</v>
      </c>
      <c r="M734">
        <v>4.9305295711900081</v>
      </c>
    </row>
    <row r="735" spans="1:13" x14ac:dyDescent="0.25">
      <c r="A735" t="str">
        <f t="shared" si="10"/>
        <v>LHB,150,G,1.5,600,45,300</v>
      </c>
      <c r="B735" t="s">
        <v>58</v>
      </c>
      <c r="C735">
        <v>150</v>
      </c>
      <c r="D735" t="s">
        <v>59</v>
      </c>
      <c r="E735">
        <v>300</v>
      </c>
      <c r="F735" t="s">
        <v>60</v>
      </c>
      <c r="G735" t="s">
        <v>61</v>
      </c>
      <c r="H735">
        <v>1.5</v>
      </c>
      <c r="I735" t="s">
        <v>62</v>
      </c>
      <c r="J735">
        <v>600</v>
      </c>
      <c r="K735">
        <v>45</v>
      </c>
      <c r="L735">
        <v>300</v>
      </c>
      <c r="M735">
        <v>4.2875432836644451</v>
      </c>
    </row>
    <row r="736" spans="1:13" x14ac:dyDescent="0.25">
      <c r="A736" t="str">
        <f t="shared" si="10"/>
        <v>LHB,150,G,1.5,600,45,450</v>
      </c>
      <c r="B736" t="s">
        <v>58</v>
      </c>
      <c r="C736">
        <v>150</v>
      </c>
      <c r="D736" t="s">
        <v>59</v>
      </c>
      <c r="E736">
        <v>300</v>
      </c>
      <c r="F736" t="s">
        <v>60</v>
      </c>
      <c r="G736" t="s">
        <v>61</v>
      </c>
      <c r="H736">
        <v>1.5</v>
      </c>
      <c r="I736" t="s">
        <v>62</v>
      </c>
      <c r="J736">
        <v>600</v>
      </c>
      <c r="K736">
        <v>45</v>
      </c>
      <c r="L736">
        <v>450</v>
      </c>
      <c r="M736">
        <v>4.7697829993086174</v>
      </c>
    </row>
    <row r="737" spans="1:13" x14ac:dyDescent="0.25">
      <c r="A737" t="str">
        <f t="shared" si="10"/>
        <v>LHB,150,G,1.5,600,45,600</v>
      </c>
      <c r="B737" t="s">
        <v>58</v>
      </c>
      <c r="C737">
        <v>150</v>
      </c>
      <c r="D737" t="s">
        <v>59</v>
      </c>
      <c r="E737">
        <v>300</v>
      </c>
      <c r="F737" t="s">
        <v>60</v>
      </c>
      <c r="G737" t="s">
        <v>61</v>
      </c>
      <c r="H737">
        <v>1.5</v>
      </c>
      <c r="I737" t="s">
        <v>62</v>
      </c>
      <c r="J737">
        <v>600</v>
      </c>
      <c r="K737">
        <v>45</v>
      </c>
      <c r="L737">
        <v>600</v>
      </c>
      <c r="M737">
        <v>5.7900079826710256</v>
      </c>
    </row>
    <row r="738" spans="1:13" x14ac:dyDescent="0.25">
      <c r="A738" t="str">
        <f t="shared" si="10"/>
        <v>LHB,150,G,1.5,600,45,750</v>
      </c>
      <c r="B738" t="s">
        <v>58</v>
      </c>
      <c r="C738">
        <v>150</v>
      </c>
      <c r="D738" t="s">
        <v>59</v>
      </c>
      <c r="E738">
        <v>300</v>
      </c>
      <c r="F738" t="s">
        <v>60</v>
      </c>
      <c r="G738" t="s">
        <v>61</v>
      </c>
      <c r="H738">
        <v>1.5</v>
      </c>
      <c r="I738" t="s">
        <v>62</v>
      </c>
      <c r="J738">
        <v>600</v>
      </c>
      <c r="K738">
        <v>45</v>
      </c>
      <c r="L738">
        <v>750</v>
      </c>
      <c r="M738">
        <v>6.2722476983151978</v>
      </c>
    </row>
    <row r="739" spans="1:13" x14ac:dyDescent="0.25">
      <c r="A739" t="str">
        <f t="shared" si="10"/>
        <v>LHB,150,G,1.5,600,45,900</v>
      </c>
      <c r="B739" t="s">
        <v>58</v>
      </c>
      <c r="C739">
        <v>150</v>
      </c>
      <c r="D739" t="s">
        <v>59</v>
      </c>
      <c r="E739">
        <v>300</v>
      </c>
      <c r="F739" t="s">
        <v>60</v>
      </c>
      <c r="G739" t="s">
        <v>61</v>
      </c>
      <c r="H739">
        <v>1.5</v>
      </c>
      <c r="I739" t="s">
        <v>62</v>
      </c>
      <c r="J739">
        <v>600</v>
      </c>
      <c r="K739">
        <v>45</v>
      </c>
      <c r="L739">
        <v>900</v>
      </c>
      <c r="M739">
        <v>6.7544874139593691</v>
      </c>
    </row>
    <row r="740" spans="1:13" x14ac:dyDescent="0.25">
      <c r="A740" t="str">
        <f t="shared" si="10"/>
        <v>LHB,150,G,1.5,600,60,300</v>
      </c>
      <c r="B740" t="s">
        <v>58</v>
      </c>
      <c r="C740">
        <v>150</v>
      </c>
      <c r="D740" t="s">
        <v>59</v>
      </c>
      <c r="E740">
        <v>300</v>
      </c>
      <c r="F740" t="s">
        <v>60</v>
      </c>
      <c r="G740" t="s">
        <v>61</v>
      </c>
      <c r="H740">
        <v>1.5</v>
      </c>
      <c r="I740" t="s">
        <v>62</v>
      </c>
      <c r="J740">
        <v>600</v>
      </c>
      <c r="K740">
        <v>60</v>
      </c>
      <c r="L740">
        <v>300</v>
      </c>
      <c r="M740">
        <v>4.9305295711900072</v>
      </c>
    </row>
    <row r="741" spans="1:13" x14ac:dyDescent="0.25">
      <c r="A741" t="str">
        <f t="shared" si="10"/>
        <v>LHB,150,G,1.5,600,60,450</v>
      </c>
      <c r="B741" t="s">
        <v>58</v>
      </c>
      <c r="C741">
        <v>150</v>
      </c>
      <c r="D741" t="s">
        <v>59</v>
      </c>
      <c r="E741">
        <v>300</v>
      </c>
      <c r="F741" t="s">
        <v>60</v>
      </c>
      <c r="G741" t="s">
        <v>61</v>
      </c>
      <c r="H741">
        <v>1.5</v>
      </c>
      <c r="I741" t="s">
        <v>62</v>
      </c>
      <c r="J741">
        <v>600</v>
      </c>
      <c r="K741">
        <v>60</v>
      </c>
      <c r="L741">
        <v>450</v>
      </c>
      <c r="M741">
        <v>6.1115011264338062</v>
      </c>
    </row>
    <row r="742" spans="1:13" x14ac:dyDescent="0.25">
      <c r="A742" t="str">
        <f t="shared" si="10"/>
        <v>LHB,150,G,1.5,600,60,600</v>
      </c>
      <c r="B742" t="s">
        <v>58</v>
      </c>
      <c r="C742">
        <v>150</v>
      </c>
      <c r="D742" t="s">
        <v>59</v>
      </c>
      <c r="E742">
        <v>300</v>
      </c>
      <c r="F742" t="s">
        <v>60</v>
      </c>
      <c r="G742" t="s">
        <v>61</v>
      </c>
      <c r="H742">
        <v>1.5</v>
      </c>
      <c r="I742" t="s">
        <v>62</v>
      </c>
      <c r="J742">
        <v>600</v>
      </c>
      <c r="K742">
        <v>60</v>
      </c>
      <c r="L742">
        <v>600</v>
      </c>
      <c r="M742">
        <v>6.7544874139593691</v>
      </c>
    </row>
    <row r="743" spans="1:13" x14ac:dyDescent="0.25">
      <c r="A743" t="str">
        <f t="shared" si="10"/>
        <v>LHB,150,G,1.5,600,60,750</v>
      </c>
      <c r="B743" t="s">
        <v>58</v>
      </c>
      <c r="C743">
        <v>150</v>
      </c>
      <c r="D743" t="s">
        <v>59</v>
      </c>
      <c r="E743">
        <v>300</v>
      </c>
      <c r="F743" t="s">
        <v>60</v>
      </c>
      <c r="G743" t="s">
        <v>61</v>
      </c>
      <c r="H743">
        <v>1.5</v>
      </c>
      <c r="I743" t="s">
        <v>62</v>
      </c>
      <c r="J743">
        <v>600</v>
      </c>
      <c r="K743">
        <v>60</v>
      </c>
      <c r="L743">
        <v>750</v>
      </c>
      <c r="M743">
        <v>7.9354589692031681</v>
      </c>
    </row>
    <row r="744" spans="1:13" x14ac:dyDescent="0.25">
      <c r="A744" t="str">
        <f t="shared" si="10"/>
        <v>LHB,150,G,1.5,600,60,900</v>
      </c>
      <c r="B744" t="s">
        <v>58</v>
      </c>
      <c r="C744">
        <v>150</v>
      </c>
      <c r="D744" t="s">
        <v>59</v>
      </c>
      <c r="E744">
        <v>300</v>
      </c>
      <c r="F744" t="s">
        <v>60</v>
      </c>
      <c r="G744" t="s">
        <v>61</v>
      </c>
      <c r="H744">
        <v>1.5</v>
      </c>
      <c r="I744" t="s">
        <v>62</v>
      </c>
      <c r="J744">
        <v>600</v>
      </c>
      <c r="K744">
        <v>60</v>
      </c>
      <c r="L744">
        <v>900</v>
      </c>
      <c r="M744">
        <v>8.578445256728731</v>
      </c>
    </row>
    <row r="745" spans="1:13" x14ac:dyDescent="0.25">
      <c r="A745" t="str">
        <f t="shared" si="10"/>
        <v>LHB,150,G,1.5,600,90,300</v>
      </c>
      <c r="B745" t="s">
        <v>58</v>
      </c>
      <c r="C745">
        <v>150</v>
      </c>
      <c r="D745" t="s">
        <v>59</v>
      </c>
      <c r="E745">
        <v>300</v>
      </c>
      <c r="F745" t="s">
        <v>60</v>
      </c>
      <c r="G745" t="s">
        <v>61</v>
      </c>
      <c r="H745">
        <v>1.5</v>
      </c>
      <c r="I745" t="s">
        <v>62</v>
      </c>
      <c r="J745">
        <v>600</v>
      </c>
      <c r="K745">
        <v>90</v>
      </c>
      <c r="L745">
        <v>300</v>
      </c>
      <c r="M745">
        <v>6.7544874139593691</v>
      </c>
    </row>
    <row r="746" spans="1:13" x14ac:dyDescent="0.25">
      <c r="A746" t="str">
        <f t="shared" si="10"/>
        <v>LHB,150,G,1.5,600,90,450</v>
      </c>
      <c r="B746" t="s">
        <v>58</v>
      </c>
      <c r="C746">
        <v>150</v>
      </c>
      <c r="D746" t="s">
        <v>59</v>
      </c>
      <c r="E746">
        <v>300</v>
      </c>
      <c r="F746" t="s">
        <v>60</v>
      </c>
      <c r="G746" t="s">
        <v>61</v>
      </c>
      <c r="H746">
        <v>1.5</v>
      </c>
      <c r="I746" t="s">
        <v>62</v>
      </c>
      <c r="J746">
        <v>600</v>
      </c>
      <c r="K746">
        <v>90</v>
      </c>
      <c r="L746">
        <v>450</v>
      </c>
      <c r="M746">
        <v>8.2569521129659496</v>
      </c>
    </row>
    <row r="747" spans="1:13" x14ac:dyDescent="0.25">
      <c r="A747" t="str">
        <f t="shared" si="10"/>
        <v>LHB,150,G,1.5,600,90,600</v>
      </c>
      <c r="B747" t="s">
        <v>58</v>
      </c>
      <c r="C747">
        <v>150</v>
      </c>
      <c r="D747" t="s">
        <v>59</v>
      </c>
      <c r="E747">
        <v>300</v>
      </c>
      <c r="F747" t="s">
        <v>60</v>
      </c>
      <c r="G747" t="s">
        <v>61</v>
      </c>
      <c r="H747">
        <v>1.5</v>
      </c>
      <c r="I747" t="s">
        <v>62</v>
      </c>
      <c r="J747">
        <v>600</v>
      </c>
      <c r="K747">
        <v>90</v>
      </c>
      <c r="L747">
        <v>600</v>
      </c>
      <c r="M747">
        <v>9.7594168119725282</v>
      </c>
    </row>
    <row r="748" spans="1:13" x14ac:dyDescent="0.25">
      <c r="A748" t="str">
        <f t="shared" si="10"/>
        <v>LHB,150,G,1.5,600,90,750</v>
      </c>
      <c r="B748" t="s">
        <v>58</v>
      </c>
      <c r="C748">
        <v>150</v>
      </c>
      <c r="D748" t="s">
        <v>59</v>
      </c>
      <c r="E748">
        <v>300</v>
      </c>
      <c r="F748" t="s">
        <v>60</v>
      </c>
      <c r="G748" t="s">
        <v>61</v>
      </c>
      <c r="H748">
        <v>1.5</v>
      </c>
      <c r="I748" t="s">
        <v>62</v>
      </c>
      <c r="J748">
        <v>600</v>
      </c>
      <c r="K748">
        <v>90</v>
      </c>
      <c r="L748">
        <v>750</v>
      </c>
      <c r="M748">
        <v>11.26188151097911</v>
      </c>
    </row>
    <row r="749" spans="1:13" x14ac:dyDescent="0.25">
      <c r="A749" t="str">
        <f t="shared" si="10"/>
        <v>LHB,150,G,1.5,600,90,900</v>
      </c>
      <c r="B749" t="s">
        <v>58</v>
      </c>
      <c r="C749">
        <v>150</v>
      </c>
      <c r="D749" t="s">
        <v>59</v>
      </c>
      <c r="E749">
        <v>300</v>
      </c>
      <c r="F749" t="s">
        <v>60</v>
      </c>
      <c r="G749" t="s">
        <v>61</v>
      </c>
      <c r="H749">
        <v>1.5</v>
      </c>
      <c r="I749" t="s">
        <v>62</v>
      </c>
      <c r="J749">
        <v>600</v>
      </c>
      <c r="K749">
        <v>90</v>
      </c>
      <c r="L749">
        <v>900</v>
      </c>
      <c r="M749">
        <v>12.226360942267455</v>
      </c>
    </row>
    <row r="750" spans="1:13" x14ac:dyDescent="0.25">
      <c r="A750" t="str">
        <f t="shared" si="10"/>
        <v>LHB,150,G,1.5,750,30,300</v>
      </c>
      <c r="B750" t="s">
        <v>58</v>
      </c>
      <c r="C750">
        <v>150</v>
      </c>
      <c r="D750" t="s">
        <v>59</v>
      </c>
      <c r="E750">
        <v>300</v>
      </c>
      <c r="F750" t="s">
        <v>60</v>
      </c>
      <c r="G750" t="s">
        <v>61</v>
      </c>
      <c r="H750">
        <v>1.5</v>
      </c>
      <c r="I750" t="s">
        <v>62</v>
      </c>
      <c r="J750">
        <v>750</v>
      </c>
      <c r="K750">
        <v>30</v>
      </c>
      <c r="L750">
        <v>300</v>
      </c>
      <c r="M750">
        <v>3.930524122593019</v>
      </c>
    </row>
    <row r="751" spans="1:13" x14ac:dyDescent="0.25">
      <c r="A751" t="str">
        <f t="shared" si="10"/>
        <v>LHB,150,G,1.5,750,30,450</v>
      </c>
      <c r="B751" t="s">
        <v>58</v>
      </c>
      <c r="C751">
        <v>150</v>
      </c>
      <c r="D751" t="s">
        <v>59</v>
      </c>
      <c r="E751">
        <v>300</v>
      </c>
      <c r="F751" t="s">
        <v>60</v>
      </c>
      <c r="G751" t="s">
        <v>61</v>
      </c>
      <c r="H751">
        <v>1.5</v>
      </c>
      <c r="I751" t="s">
        <v>62</v>
      </c>
      <c r="J751">
        <v>750</v>
      </c>
      <c r="K751">
        <v>30</v>
      </c>
      <c r="L751">
        <v>450</v>
      </c>
      <c r="M751">
        <v>5.1216054452195259</v>
      </c>
    </row>
    <row r="752" spans="1:13" x14ac:dyDescent="0.25">
      <c r="A752" t="str">
        <f t="shared" si="10"/>
        <v>LHB,150,G,1.5,750,30,600</v>
      </c>
      <c r="B752" t="s">
        <v>58</v>
      </c>
      <c r="C752">
        <v>150</v>
      </c>
      <c r="D752" t="s">
        <v>59</v>
      </c>
      <c r="E752">
        <v>300</v>
      </c>
      <c r="F752" t="s">
        <v>60</v>
      </c>
      <c r="G752" t="s">
        <v>61</v>
      </c>
      <c r="H752">
        <v>1.5</v>
      </c>
      <c r="I752" t="s">
        <v>62</v>
      </c>
      <c r="J752">
        <v>750</v>
      </c>
      <c r="K752">
        <v>30</v>
      </c>
      <c r="L752">
        <v>600</v>
      </c>
      <c r="M752">
        <v>5.4430985889823091</v>
      </c>
    </row>
    <row r="753" spans="1:13" x14ac:dyDescent="0.25">
      <c r="A753" t="str">
        <f t="shared" si="10"/>
        <v>LHB,150,G,1.5,750,30,750</v>
      </c>
      <c r="B753" t="s">
        <v>58</v>
      </c>
      <c r="C753">
        <v>150</v>
      </c>
      <c r="D753" t="s">
        <v>59</v>
      </c>
      <c r="E753">
        <v>300</v>
      </c>
      <c r="F753" t="s">
        <v>60</v>
      </c>
      <c r="G753" t="s">
        <v>61</v>
      </c>
      <c r="H753">
        <v>1.5</v>
      </c>
      <c r="I753" t="s">
        <v>62</v>
      </c>
      <c r="J753">
        <v>750</v>
      </c>
      <c r="K753">
        <v>30</v>
      </c>
      <c r="L753">
        <v>750</v>
      </c>
      <c r="M753">
        <v>5.7645917327450888</v>
      </c>
    </row>
    <row r="754" spans="1:13" x14ac:dyDescent="0.25">
      <c r="A754" t="str">
        <f t="shared" si="10"/>
        <v>LHB,150,G,1.5,750,30,900</v>
      </c>
      <c r="B754" t="s">
        <v>58</v>
      </c>
      <c r="C754">
        <v>150</v>
      </c>
      <c r="D754" t="s">
        <v>59</v>
      </c>
      <c r="E754">
        <v>300</v>
      </c>
      <c r="F754" t="s">
        <v>60</v>
      </c>
      <c r="G754" t="s">
        <v>61</v>
      </c>
      <c r="H754">
        <v>1.5</v>
      </c>
      <c r="I754" t="s">
        <v>62</v>
      </c>
      <c r="J754">
        <v>750</v>
      </c>
      <c r="K754">
        <v>30</v>
      </c>
      <c r="L754">
        <v>900</v>
      </c>
      <c r="M754">
        <v>6.0860848765078703</v>
      </c>
    </row>
    <row r="755" spans="1:13" x14ac:dyDescent="0.25">
      <c r="A755" t="str">
        <f t="shared" si="10"/>
        <v>LHB,150,G,1.5,750,45,300</v>
      </c>
      <c r="B755" t="s">
        <v>58</v>
      </c>
      <c r="C755">
        <v>150</v>
      </c>
      <c r="D755" t="s">
        <v>59</v>
      </c>
      <c r="E755">
        <v>300</v>
      </c>
      <c r="F755" t="s">
        <v>60</v>
      </c>
      <c r="G755" t="s">
        <v>61</v>
      </c>
      <c r="H755">
        <v>1.5</v>
      </c>
      <c r="I755" t="s">
        <v>62</v>
      </c>
      <c r="J755">
        <v>750</v>
      </c>
      <c r="K755">
        <v>45</v>
      </c>
      <c r="L755">
        <v>300</v>
      </c>
      <c r="M755">
        <v>5.5234718749230023</v>
      </c>
    </row>
    <row r="756" spans="1:13" x14ac:dyDescent="0.25">
      <c r="A756" t="str">
        <f t="shared" si="10"/>
        <v>LHB,150,G,1.5,750,45,450</v>
      </c>
      <c r="B756" t="s">
        <v>58</v>
      </c>
      <c r="C756">
        <v>150</v>
      </c>
      <c r="D756" t="s">
        <v>59</v>
      </c>
      <c r="E756">
        <v>300</v>
      </c>
      <c r="F756" t="s">
        <v>60</v>
      </c>
      <c r="G756" t="s">
        <v>61</v>
      </c>
      <c r="H756">
        <v>1.5</v>
      </c>
      <c r="I756" t="s">
        <v>62</v>
      </c>
      <c r="J756">
        <v>750</v>
      </c>
      <c r="K756">
        <v>45</v>
      </c>
      <c r="L756">
        <v>450</v>
      </c>
      <c r="M756">
        <v>6.0057115905671754</v>
      </c>
    </row>
    <row r="757" spans="1:13" x14ac:dyDescent="0.25">
      <c r="A757" t="str">
        <f t="shared" si="10"/>
        <v>LHB,150,G,1.5,750,45,600</v>
      </c>
      <c r="B757" t="s">
        <v>58</v>
      </c>
      <c r="C757">
        <v>150</v>
      </c>
      <c r="D757" t="s">
        <v>59</v>
      </c>
      <c r="E757">
        <v>300</v>
      </c>
      <c r="F757" t="s">
        <v>60</v>
      </c>
      <c r="G757" t="s">
        <v>61</v>
      </c>
      <c r="H757">
        <v>1.5</v>
      </c>
      <c r="I757" t="s">
        <v>62</v>
      </c>
      <c r="J757">
        <v>750</v>
      </c>
      <c r="K757">
        <v>45</v>
      </c>
      <c r="L757">
        <v>600</v>
      </c>
      <c r="M757">
        <v>7.3575394850750744</v>
      </c>
    </row>
    <row r="758" spans="1:13" x14ac:dyDescent="0.25">
      <c r="A758" t="str">
        <f t="shared" si="10"/>
        <v>LHB,150,G,1.5,750,45,750</v>
      </c>
      <c r="B758" t="s">
        <v>58</v>
      </c>
      <c r="C758">
        <v>150</v>
      </c>
      <c r="D758" t="s">
        <v>59</v>
      </c>
      <c r="E758">
        <v>300</v>
      </c>
      <c r="F758" t="s">
        <v>60</v>
      </c>
      <c r="G758" t="s">
        <v>61</v>
      </c>
      <c r="H758">
        <v>1.5</v>
      </c>
      <c r="I758" t="s">
        <v>62</v>
      </c>
      <c r="J758">
        <v>750</v>
      </c>
      <c r="K758">
        <v>45</v>
      </c>
      <c r="L758">
        <v>750</v>
      </c>
      <c r="M758">
        <v>7.8397792007192457</v>
      </c>
    </row>
    <row r="759" spans="1:13" x14ac:dyDescent="0.25">
      <c r="A759" t="str">
        <f t="shared" si="10"/>
        <v>LHB,150,G,1.5,750,45,900</v>
      </c>
      <c r="B759" t="s">
        <v>58</v>
      </c>
      <c r="C759">
        <v>150</v>
      </c>
      <c r="D759" t="s">
        <v>59</v>
      </c>
      <c r="E759">
        <v>300</v>
      </c>
      <c r="F759" t="s">
        <v>60</v>
      </c>
      <c r="G759" t="s">
        <v>61</v>
      </c>
      <c r="H759">
        <v>1.5</v>
      </c>
      <c r="I759" t="s">
        <v>62</v>
      </c>
      <c r="J759">
        <v>750</v>
      </c>
      <c r="K759">
        <v>45</v>
      </c>
      <c r="L759">
        <v>900</v>
      </c>
      <c r="M759">
        <v>8.3220189163634188</v>
      </c>
    </row>
    <row r="760" spans="1:13" x14ac:dyDescent="0.25">
      <c r="A760" t="str">
        <f t="shared" si="10"/>
        <v>LHB,150,G,1.5,750,60,300</v>
      </c>
      <c r="B760" t="s">
        <v>58</v>
      </c>
      <c r="C760">
        <v>150</v>
      </c>
      <c r="D760" t="s">
        <v>59</v>
      </c>
      <c r="E760">
        <v>300</v>
      </c>
      <c r="F760" t="s">
        <v>60</v>
      </c>
      <c r="G760" t="s">
        <v>61</v>
      </c>
      <c r="H760">
        <v>1.5</v>
      </c>
      <c r="I760" t="s">
        <v>62</v>
      </c>
      <c r="J760">
        <v>750</v>
      </c>
      <c r="K760">
        <v>60</v>
      </c>
      <c r="L760">
        <v>300</v>
      </c>
      <c r="M760">
        <v>7.1164196272529878</v>
      </c>
    </row>
    <row r="761" spans="1:13" x14ac:dyDescent="0.25">
      <c r="A761" t="str">
        <f t="shared" si="10"/>
        <v>LHB,150,G,1.5,750,60,450</v>
      </c>
      <c r="B761" t="s">
        <v>58</v>
      </c>
      <c r="C761">
        <v>150</v>
      </c>
      <c r="D761" t="s">
        <v>59</v>
      </c>
      <c r="E761">
        <v>300</v>
      </c>
      <c r="F761" t="s">
        <v>60</v>
      </c>
      <c r="G761" t="s">
        <v>61</v>
      </c>
      <c r="H761">
        <v>1.5</v>
      </c>
      <c r="I761" t="s">
        <v>62</v>
      </c>
      <c r="J761">
        <v>750</v>
      </c>
      <c r="K761">
        <v>60</v>
      </c>
      <c r="L761">
        <v>450</v>
      </c>
      <c r="M761">
        <v>7.7594059147785508</v>
      </c>
    </row>
    <row r="762" spans="1:13" x14ac:dyDescent="0.25">
      <c r="A762" t="str">
        <f t="shared" si="10"/>
        <v>LHB,150,G,1.5,750,60,600</v>
      </c>
      <c r="B762" t="s">
        <v>58</v>
      </c>
      <c r="C762">
        <v>150</v>
      </c>
      <c r="D762" t="s">
        <v>59</v>
      </c>
      <c r="E762">
        <v>300</v>
      </c>
      <c r="F762" t="s">
        <v>60</v>
      </c>
      <c r="G762" t="s">
        <v>61</v>
      </c>
      <c r="H762">
        <v>1.5</v>
      </c>
      <c r="I762" t="s">
        <v>62</v>
      </c>
      <c r="J762">
        <v>750</v>
      </c>
      <c r="K762">
        <v>60</v>
      </c>
      <c r="L762">
        <v>600</v>
      </c>
      <c r="M762">
        <v>9.2719803811678396</v>
      </c>
    </row>
    <row r="763" spans="1:13" x14ac:dyDescent="0.25">
      <c r="A763" t="str">
        <f t="shared" si="10"/>
        <v>LHB,150,G,1.5,750,60,750</v>
      </c>
      <c r="B763" t="s">
        <v>58</v>
      </c>
      <c r="C763">
        <v>150</v>
      </c>
      <c r="D763" t="s">
        <v>59</v>
      </c>
      <c r="E763">
        <v>300</v>
      </c>
      <c r="F763" t="s">
        <v>60</v>
      </c>
      <c r="G763" t="s">
        <v>61</v>
      </c>
      <c r="H763">
        <v>1.5</v>
      </c>
      <c r="I763" t="s">
        <v>62</v>
      </c>
      <c r="J763">
        <v>750</v>
      </c>
      <c r="K763">
        <v>60</v>
      </c>
      <c r="L763">
        <v>750</v>
      </c>
      <c r="M763">
        <v>9.9149666686934026</v>
      </c>
    </row>
    <row r="764" spans="1:13" x14ac:dyDescent="0.25">
      <c r="A764" t="str">
        <f t="shared" si="10"/>
        <v>LHB,150,G,1.5,750,60,900</v>
      </c>
      <c r="B764" t="s">
        <v>58</v>
      </c>
      <c r="C764">
        <v>150</v>
      </c>
      <c r="D764" t="s">
        <v>59</v>
      </c>
      <c r="E764">
        <v>300</v>
      </c>
      <c r="F764" t="s">
        <v>60</v>
      </c>
      <c r="G764" t="s">
        <v>61</v>
      </c>
      <c r="H764">
        <v>1.5</v>
      </c>
      <c r="I764" t="s">
        <v>62</v>
      </c>
      <c r="J764">
        <v>750</v>
      </c>
      <c r="K764">
        <v>60</v>
      </c>
      <c r="L764">
        <v>900</v>
      </c>
      <c r="M764">
        <v>11.427541135082691</v>
      </c>
    </row>
    <row r="765" spans="1:13" x14ac:dyDescent="0.25">
      <c r="A765" t="str">
        <f t="shared" si="10"/>
        <v>LHB,150,G,1.5,750,90,300</v>
      </c>
      <c r="B765" t="s">
        <v>58</v>
      </c>
      <c r="C765">
        <v>150</v>
      </c>
      <c r="D765" t="s">
        <v>59</v>
      </c>
      <c r="E765">
        <v>300</v>
      </c>
      <c r="F765" t="s">
        <v>60</v>
      </c>
      <c r="G765" t="s">
        <v>61</v>
      </c>
      <c r="H765">
        <v>1.5</v>
      </c>
      <c r="I765" t="s">
        <v>62</v>
      </c>
      <c r="J765">
        <v>750</v>
      </c>
      <c r="K765">
        <v>90</v>
      </c>
      <c r="L765">
        <v>300</v>
      </c>
      <c r="M765">
        <v>9.432726953049233</v>
      </c>
    </row>
    <row r="766" spans="1:13" x14ac:dyDescent="0.25">
      <c r="A766" t="str">
        <f t="shared" si="10"/>
        <v>LHB,150,G,1.5,750,90,450</v>
      </c>
      <c r="B766" t="s">
        <v>58</v>
      </c>
      <c r="C766">
        <v>150</v>
      </c>
      <c r="D766" t="s">
        <v>59</v>
      </c>
      <c r="E766">
        <v>300</v>
      </c>
      <c r="F766" t="s">
        <v>60</v>
      </c>
      <c r="G766" t="s">
        <v>61</v>
      </c>
      <c r="H766">
        <v>1.5</v>
      </c>
      <c r="I766" t="s">
        <v>62</v>
      </c>
      <c r="J766">
        <v>750</v>
      </c>
      <c r="K766">
        <v>90</v>
      </c>
      <c r="L766">
        <v>450</v>
      </c>
      <c r="M766">
        <v>10.397206384337576</v>
      </c>
    </row>
    <row r="767" spans="1:13" x14ac:dyDescent="0.25">
      <c r="A767" t="str">
        <f t="shared" si="10"/>
        <v>LHB,150,G,1.5,750,90,600</v>
      </c>
      <c r="B767" t="s">
        <v>58</v>
      </c>
      <c r="C767">
        <v>150</v>
      </c>
      <c r="D767" t="s">
        <v>59</v>
      </c>
      <c r="E767">
        <v>300</v>
      </c>
      <c r="F767" t="s">
        <v>60</v>
      </c>
      <c r="G767" t="s">
        <v>61</v>
      </c>
      <c r="H767">
        <v>1.5</v>
      </c>
      <c r="I767" t="s">
        <v>62</v>
      </c>
      <c r="J767">
        <v>750</v>
      </c>
      <c r="K767">
        <v>90</v>
      </c>
      <c r="L767">
        <v>600</v>
      </c>
      <c r="M767">
        <v>12.231273994489644</v>
      </c>
    </row>
    <row r="768" spans="1:13" x14ac:dyDescent="0.25">
      <c r="A768" t="str">
        <f t="shared" si="10"/>
        <v>LHB,150,G,1.5,750,90,750</v>
      </c>
      <c r="B768" t="s">
        <v>58</v>
      </c>
      <c r="C768">
        <v>150</v>
      </c>
      <c r="D768" t="s">
        <v>59</v>
      </c>
      <c r="E768">
        <v>300</v>
      </c>
      <c r="F768" t="s">
        <v>60</v>
      </c>
      <c r="G768" t="s">
        <v>61</v>
      </c>
      <c r="H768">
        <v>1.5</v>
      </c>
      <c r="I768" t="s">
        <v>62</v>
      </c>
      <c r="J768">
        <v>750</v>
      </c>
      <c r="K768">
        <v>90</v>
      </c>
      <c r="L768">
        <v>750</v>
      </c>
      <c r="M768">
        <v>14.065341604641716</v>
      </c>
    </row>
    <row r="769" spans="1:13" x14ac:dyDescent="0.25">
      <c r="A769" t="str">
        <f t="shared" si="10"/>
        <v>LHB,150,G,1.5,750,90,900</v>
      </c>
      <c r="B769" t="s">
        <v>58</v>
      </c>
      <c r="C769">
        <v>150</v>
      </c>
      <c r="D769" t="s">
        <v>59</v>
      </c>
      <c r="E769">
        <v>300</v>
      </c>
      <c r="F769" t="s">
        <v>60</v>
      </c>
      <c r="G769" t="s">
        <v>61</v>
      </c>
      <c r="H769">
        <v>1.5</v>
      </c>
      <c r="I769" t="s">
        <v>62</v>
      </c>
      <c r="J769">
        <v>750</v>
      </c>
      <c r="K769">
        <v>90</v>
      </c>
      <c r="L769">
        <v>900</v>
      </c>
      <c r="M769">
        <v>15.899409214793788</v>
      </c>
    </row>
    <row r="770" spans="1:13" x14ac:dyDescent="0.25">
      <c r="A770" t="str">
        <f t="shared" si="10"/>
        <v>LHB,150,G,1.5,900,30,300</v>
      </c>
      <c r="B770" t="s">
        <v>58</v>
      </c>
      <c r="C770">
        <v>150</v>
      </c>
      <c r="D770" t="s">
        <v>59</v>
      </c>
      <c r="E770">
        <v>300</v>
      </c>
      <c r="F770" t="s">
        <v>60</v>
      </c>
      <c r="G770" t="s">
        <v>61</v>
      </c>
      <c r="H770">
        <v>1.5</v>
      </c>
      <c r="I770" t="s">
        <v>62</v>
      </c>
      <c r="J770">
        <v>900</v>
      </c>
      <c r="K770">
        <v>30</v>
      </c>
      <c r="L770">
        <v>300</v>
      </c>
      <c r="M770">
        <v>4.4391059660199002</v>
      </c>
    </row>
    <row r="771" spans="1:13" x14ac:dyDescent="0.25">
      <c r="A771" t="str">
        <f t="shared" si="10"/>
        <v>LHB,150,G,1.5,900,30,450</v>
      </c>
      <c r="B771" t="s">
        <v>58</v>
      </c>
      <c r="C771">
        <v>150</v>
      </c>
      <c r="D771" t="s">
        <v>59</v>
      </c>
      <c r="E771">
        <v>300</v>
      </c>
      <c r="F771" t="s">
        <v>60</v>
      </c>
      <c r="G771" t="s">
        <v>61</v>
      </c>
      <c r="H771">
        <v>1.5</v>
      </c>
      <c r="I771" t="s">
        <v>62</v>
      </c>
      <c r="J771">
        <v>900</v>
      </c>
      <c r="K771">
        <v>30</v>
      </c>
      <c r="L771">
        <v>450</v>
      </c>
      <c r="M771">
        <v>5.8041049244191534</v>
      </c>
    </row>
    <row r="772" spans="1:13" x14ac:dyDescent="0.25">
      <c r="A772" t="str">
        <f t="shared" si="10"/>
        <v>LHB,150,G,1.5,900,30,600</v>
      </c>
      <c r="B772" t="s">
        <v>58</v>
      </c>
      <c r="C772">
        <v>150</v>
      </c>
      <c r="D772" t="s">
        <v>59</v>
      </c>
      <c r="E772">
        <v>300</v>
      </c>
      <c r="F772" t="s">
        <v>60</v>
      </c>
      <c r="G772" t="s">
        <v>61</v>
      </c>
      <c r="H772">
        <v>1.5</v>
      </c>
      <c r="I772" t="s">
        <v>62</v>
      </c>
      <c r="J772">
        <v>900</v>
      </c>
      <c r="K772">
        <v>30</v>
      </c>
      <c r="L772">
        <v>600</v>
      </c>
      <c r="M772">
        <v>6.1255980681819349</v>
      </c>
    </row>
    <row r="773" spans="1:13" x14ac:dyDescent="0.25">
      <c r="A773" t="str">
        <f t="shared" si="10"/>
        <v>LHB,150,G,1.5,900,30,750</v>
      </c>
      <c r="B773" t="s">
        <v>58</v>
      </c>
      <c r="C773">
        <v>150</v>
      </c>
      <c r="D773" t="s">
        <v>59</v>
      </c>
      <c r="E773">
        <v>300</v>
      </c>
      <c r="F773" t="s">
        <v>60</v>
      </c>
      <c r="G773" t="s">
        <v>61</v>
      </c>
      <c r="H773">
        <v>1.5</v>
      </c>
      <c r="I773" t="s">
        <v>62</v>
      </c>
      <c r="J773">
        <v>900</v>
      </c>
      <c r="K773">
        <v>30</v>
      </c>
      <c r="L773">
        <v>750</v>
      </c>
      <c r="M773">
        <v>6.4470912119447163</v>
      </c>
    </row>
    <row r="774" spans="1:13" x14ac:dyDescent="0.25">
      <c r="A774" t="str">
        <f t="shared" si="10"/>
        <v>LHB,150,G,1.5,900,30,900</v>
      </c>
      <c r="B774" t="s">
        <v>58</v>
      </c>
      <c r="C774">
        <v>150</v>
      </c>
      <c r="D774" t="s">
        <v>59</v>
      </c>
      <c r="E774">
        <v>300</v>
      </c>
      <c r="F774" t="s">
        <v>60</v>
      </c>
      <c r="G774" t="s">
        <v>61</v>
      </c>
      <c r="H774">
        <v>1.5</v>
      </c>
      <c r="I774" t="s">
        <v>62</v>
      </c>
      <c r="J774">
        <v>900</v>
      </c>
      <c r="K774">
        <v>30</v>
      </c>
      <c r="L774">
        <v>900</v>
      </c>
      <c r="M774">
        <v>7.8120901703439696</v>
      </c>
    </row>
    <row r="775" spans="1:13" x14ac:dyDescent="0.25">
      <c r="A775" t="str">
        <f t="shared" ref="A775:A838" si="11">CONCATENATE(B775,",",C775,",",D775,",",H775,",",J775,",",K775,",",L775)</f>
        <v>LHB,150,G,1.5,900,45,300</v>
      </c>
      <c r="B775" t="s">
        <v>58</v>
      </c>
      <c r="C775">
        <v>150</v>
      </c>
      <c r="D775" t="s">
        <v>59</v>
      </c>
      <c r="E775">
        <v>300</v>
      </c>
      <c r="F775" t="s">
        <v>60</v>
      </c>
      <c r="G775" t="s">
        <v>61</v>
      </c>
      <c r="H775">
        <v>1.5</v>
      </c>
      <c r="I775" t="s">
        <v>62</v>
      </c>
      <c r="J775">
        <v>900</v>
      </c>
      <c r="K775">
        <v>45</v>
      </c>
      <c r="L775">
        <v>300</v>
      </c>
      <c r="M775">
        <v>6.2863446400633247</v>
      </c>
    </row>
    <row r="776" spans="1:13" x14ac:dyDescent="0.25">
      <c r="A776" t="str">
        <f t="shared" si="11"/>
        <v>LHB,150,G,1.5,900,45,450</v>
      </c>
      <c r="B776" t="s">
        <v>58</v>
      </c>
      <c r="C776">
        <v>150</v>
      </c>
      <c r="D776" t="s">
        <v>59</v>
      </c>
      <c r="E776">
        <v>300</v>
      </c>
      <c r="F776" t="s">
        <v>60</v>
      </c>
      <c r="G776" t="s">
        <v>61</v>
      </c>
      <c r="H776">
        <v>1.5</v>
      </c>
      <c r="I776" t="s">
        <v>62</v>
      </c>
      <c r="J776">
        <v>900</v>
      </c>
      <c r="K776">
        <v>45</v>
      </c>
      <c r="L776">
        <v>450</v>
      </c>
      <c r="M776">
        <v>7.8120901703439696</v>
      </c>
    </row>
    <row r="777" spans="1:13" x14ac:dyDescent="0.25">
      <c r="A777" t="str">
        <f t="shared" si="11"/>
        <v>LHB,150,G,1.5,900,45,600</v>
      </c>
      <c r="B777" t="s">
        <v>58</v>
      </c>
      <c r="C777">
        <v>150</v>
      </c>
      <c r="D777" t="s">
        <v>59</v>
      </c>
      <c r="E777">
        <v>300</v>
      </c>
      <c r="F777" t="s">
        <v>60</v>
      </c>
      <c r="G777" t="s">
        <v>61</v>
      </c>
      <c r="H777">
        <v>1.5</v>
      </c>
      <c r="I777" t="s">
        <v>62</v>
      </c>
      <c r="J777">
        <v>900</v>
      </c>
      <c r="K777">
        <v>45</v>
      </c>
      <c r="L777">
        <v>600</v>
      </c>
      <c r="M777">
        <v>8.2943298859881409</v>
      </c>
    </row>
    <row r="778" spans="1:13" x14ac:dyDescent="0.25">
      <c r="A778" t="str">
        <f t="shared" si="11"/>
        <v>LHB,150,G,1.5,900,45,750</v>
      </c>
      <c r="B778" t="s">
        <v>58</v>
      </c>
      <c r="C778">
        <v>150</v>
      </c>
      <c r="D778" t="s">
        <v>59</v>
      </c>
      <c r="E778">
        <v>300</v>
      </c>
      <c r="F778" t="s">
        <v>60</v>
      </c>
      <c r="G778" t="s">
        <v>61</v>
      </c>
      <c r="H778">
        <v>1.5</v>
      </c>
      <c r="I778" t="s">
        <v>62</v>
      </c>
      <c r="J778">
        <v>900</v>
      </c>
      <c r="K778">
        <v>45</v>
      </c>
      <c r="L778">
        <v>750</v>
      </c>
      <c r="M778">
        <v>8.776569601632314</v>
      </c>
    </row>
    <row r="779" spans="1:13" x14ac:dyDescent="0.25">
      <c r="A779" t="str">
        <f t="shared" si="11"/>
        <v>LHB,150,G,1.5,900,45,900</v>
      </c>
      <c r="B779" t="s">
        <v>58</v>
      </c>
      <c r="C779">
        <v>150</v>
      </c>
      <c r="D779" t="s">
        <v>59</v>
      </c>
      <c r="E779">
        <v>300</v>
      </c>
      <c r="F779" t="s">
        <v>60</v>
      </c>
      <c r="G779" t="s">
        <v>61</v>
      </c>
      <c r="H779">
        <v>1.5</v>
      </c>
      <c r="I779" t="s">
        <v>62</v>
      </c>
      <c r="J779">
        <v>900</v>
      </c>
      <c r="K779">
        <v>45</v>
      </c>
      <c r="L779">
        <v>900</v>
      </c>
      <c r="M779">
        <v>10.302315131912959</v>
      </c>
    </row>
    <row r="780" spans="1:13" x14ac:dyDescent="0.25">
      <c r="A780" t="str">
        <f t="shared" si="11"/>
        <v>LHB,150,G,1.5,900,60,300</v>
      </c>
      <c r="B780" t="s">
        <v>58</v>
      </c>
      <c r="C780">
        <v>150</v>
      </c>
      <c r="D780" t="s">
        <v>59</v>
      </c>
      <c r="E780">
        <v>300</v>
      </c>
      <c r="F780" t="s">
        <v>60</v>
      </c>
      <c r="G780" t="s">
        <v>61</v>
      </c>
      <c r="H780">
        <v>1.5</v>
      </c>
      <c r="I780" t="s">
        <v>62</v>
      </c>
      <c r="J780">
        <v>900</v>
      </c>
      <c r="K780">
        <v>60</v>
      </c>
      <c r="L780">
        <v>300</v>
      </c>
      <c r="M780">
        <v>8.1335833141067493</v>
      </c>
    </row>
    <row r="781" spans="1:13" x14ac:dyDescent="0.25">
      <c r="A781" t="str">
        <f t="shared" si="11"/>
        <v>LHB,150,G,1.5,900,60,450</v>
      </c>
      <c r="B781" t="s">
        <v>58</v>
      </c>
      <c r="C781">
        <v>150</v>
      </c>
      <c r="D781" t="s">
        <v>59</v>
      </c>
      <c r="E781">
        <v>300</v>
      </c>
      <c r="F781" t="s">
        <v>60</v>
      </c>
      <c r="G781" t="s">
        <v>61</v>
      </c>
      <c r="H781">
        <v>1.5</v>
      </c>
      <c r="I781" t="s">
        <v>62</v>
      </c>
      <c r="J781">
        <v>900</v>
      </c>
      <c r="K781">
        <v>60</v>
      </c>
      <c r="L781">
        <v>450</v>
      </c>
      <c r="M781">
        <v>8.776569601632314</v>
      </c>
    </row>
    <row r="782" spans="1:13" x14ac:dyDescent="0.25">
      <c r="A782" t="str">
        <f t="shared" si="11"/>
        <v>LHB,150,G,1.5,900,60,600</v>
      </c>
      <c r="B782" t="s">
        <v>58</v>
      </c>
      <c r="C782">
        <v>150</v>
      </c>
      <c r="D782" t="s">
        <v>59</v>
      </c>
      <c r="E782">
        <v>300</v>
      </c>
      <c r="F782" t="s">
        <v>60</v>
      </c>
      <c r="G782" t="s">
        <v>61</v>
      </c>
      <c r="H782">
        <v>1.5</v>
      </c>
      <c r="I782" t="s">
        <v>62</v>
      </c>
      <c r="J782">
        <v>900</v>
      </c>
      <c r="K782">
        <v>60</v>
      </c>
      <c r="L782">
        <v>600</v>
      </c>
      <c r="M782">
        <v>10.463061703794349</v>
      </c>
    </row>
    <row r="783" spans="1:13" x14ac:dyDescent="0.25">
      <c r="A783" t="str">
        <f t="shared" si="11"/>
        <v>LHB,150,G,1.5,900,60,750</v>
      </c>
      <c r="B783" t="s">
        <v>58</v>
      </c>
      <c r="C783">
        <v>150</v>
      </c>
      <c r="D783" t="s">
        <v>59</v>
      </c>
      <c r="E783">
        <v>300</v>
      </c>
      <c r="F783" t="s">
        <v>60</v>
      </c>
      <c r="G783" t="s">
        <v>61</v>
      </c>
      <c r="H783">
        <v>1.5</v>
      </c>
      <c r="I783" t="s">
        <v>62</v>
      </c>
      <c r="J783">
        <v>900</v>
      </c>
      <c r="K783">
        <v>60</v>
      </c>
      <c r="L783">
        <v>750</v>
      </c>
      <c r="M783">
        <v>11.106047991319912</v>
      </c>
    </row>
    <row r="784" spans="1:13" x14ac:dyDescent="0.25">
      <c r="A784" t="str">
        <f t="shared" si="11"/>
        <v>LHB,150,G,1.5,900,60,900</v>
      </c>
      <c r="B784" t="s">
        <v>58</v>
      </c>
      <c r="C784">
        <v>150</v>
      </c>
      <c r="D784" t="s">
        <v>59</v>
      </c>
      <c r="E784">
        <v>300</v>
      </c>
      <c r="F784" t="s">
        <v>60</v>
      </c>
      <c r="G784" t="s">
        <v>61</v>
      </c>
      <c r="H784">
        <v>1.5</v>
      </c>
      <c r="I784" t="s">
        <v>62</v>
      </c>
      <c r="J784">
        <v>900</v>
      </c>
      <c r="K784">
        <v>60</v>
      </c>
      <c r="L784">
        <v>900</v>
      </c>
      <c r="M784">
        <v>12.792540093481945</v>
      </c>
    </row>
    <row r="785" spans="1:13" x14ac:dyDescent="0.25">
      <c r="A785" t="str">
        <f t="shared" si="11"/>
        <v>LHB,150,G,1.5,900,90,300</v>
      </c>
      <c r="B785" t="s">
        <v>58</v>
      </c>
      <c r="C785">
        <v>150</v>
      </c>
      <c r="D785" t="s">
        <v>59</v>
      </c>
      <c r="E785">
        <v>300</v>
      </c>
      <c r="F785" t="s">
        <v>60</v>
      </c>
      <c r="G785" t="s">
        <v>61</v>
      </c>
      <c r="H785">
        <v>1.5</v>
      </c>
      <c r="I785" t="s">
        <v>62</v>
      </c>
      <c r="J785">
        <v>900</v>
      </c>
      <c r="K785">
        <v>90</v>
      </c>
      <c r="L785">
        <v>300</v>
      </c>
      <c r="M785">
        <v>10.784554847557128</v>
      </c>
    </row>
    <row r="786" spans="1:13" x14ac:dyDescent="0.25">
      <c r="A786" t="str">
        <f t="shared" si="11"/>
        <v>LHB,150,G,1.5,900,90,450</v>
      </c>
      <c r="B786" t="s">
        <v>58</v>
      </c>
      <c r="C786">
        <v>150</v>
      </c>
      <c r="D786" t="s">
        <v>59</v>
      </c>
      <c r="E786">
        <v>300</v>
      </c>
      <c r="F786" t="s">
        <v>60</v>
      </c>
      <c r="G786" t="s">
        <v>61</v>
      </c>
      <c r="H786">
        <v>1.5</v>
      </c>
      <c r="I786" t="s">
        <v>62</v>
      </c>
      <c r="J786">
        <v>900</v>
      </c>
      <c r="K786">
        <v>90</v>
      </c>
      <c r="L786">
        <v>450</v>
      </c>
      <c r="M786">
        <v>12.792540093481945</v>
      </c>
    </row>
    <row r="787" spans="1:13" x14ac:dyDescent="0.25">
      <c r="A787" t="str">
        <f t="shared" si="11"/>
        <v>LHB,150,G,1.5,900,90,600</v>
      </c>
      <c r="B787" t="s">
        <v>58</v>
      </c>
      <c r="C787">
        <v>150</v>
      </c>
      <c r="D787" t="s">
        <v>59</v>
      </c>
      <c r="E787">
        <v>300</v>
      </c>
      <c r="F787" t="s">
        <v>60</v>
      </c>
      <c r="G787" t="s">
        <v>61</v>
      </c>
      <c r="H787">
        <v>1.5</v>
      </c>
      <c r="I787" t="s">
        <v>62</v>
      </c>
      <c r="J787">
        <v>900</v>
      </c>
      <c r="K787">
        <v>90</v>
      </c>
      <c r="L787">
        <v>600</v>
      </c>
      <c r="M787">
        <v>14.800525339406761</v>
      </c>
    </row>
    <row r="788" spans="1:13" x14ac:dyDescent="0.25">
      <c r="A788" t="str">
        <f t="shared" si="11"/>
        <v>LHB,150,G,1.5,900,90,750</v>
      </c>
      <c r="B788" t="s">
        <v>58</v>
      </c>
      <c r="C788">
        <v>150</v>
      </c>
      <c r="D788" t="s">
        <v>59</v>
      </c>
      <c r="E788">
        <v>300</v>
      </c>
      <c r="F788" t="s">
        <v>60</v>
      </c>
      <c r="G788" t="s">
        <v>61</v>
      </c>
      <c r="H788">
        <v>1.5</v>
      </c>
      <c r="I788" t="s">
        <v>62</v>
      </c>
      <c r="J788">
        <v>900</v>
      </c>
      <c r="K788">
        <v>90</v>
      </c>
      <c r="L788">
        <v>750</v>
      </c>
      <c r="M788">
        <v>15.765004770695105</v>
      </c>
    </row>
    <row r="789" spans="1:13" x14ac:dyDescent="0.25">
      <c r="A789" t="str">
        <f t="shared" si="11"/>
        <v>LHB,150,G,1.5,900,90,900</v>
      </c>
      <c r="B789" t="s">
        <v>58</v>
      </c>
      <c r="C789">
        <v>150</v>
      </c>
      <c r="D789" t="s">
        <v>59</v>
      </c>
      <c r="E789">
        <v>300</v>
      </c>
      <c r="F789" t="s">
        <v>60</v>
      </c>
      <c r="G789" t="s">
        <v>61</v>
      </c>
      <c r="H789">
        <v>1.5</v>
      </c>
      <c r="I789" t="s">
        <v>62</v>
      </c>
      <c r="J789">
        <v>900</v>
      </c>
      <c r="K789">
        <v>90</v>
      </c>
      <c r="L789">
        <v>900</v>
      </c>
      <c r="M789">
        <v>17.772990016619922</v>
      </c>
    </row>
    <row r="790" spans="1:13" x14ac:dyDescent="0.25">
      <c r="A790" t="str">
        <f t="shared" si="11"/>
        <v>LHB,150,X,1.2,150,30,300</v>
      </c>
      <c r="B790" t="s">
        <v>58</v>
      </c>
      <c r="C790">
        <v>150</v>
      </c>
      <c r="D790" t="s">
        <v>63</v>
      </c>
      <c r="E790">
        <v>300</v>
      </c>
      <c r="F790" t="s">
        <v>60</v>
      </c>
      <c r="G790" t="s">
        <v>61</v>
      </c>
      <c r="H790">
        <v>1.2</v>
      </c>
      <c r="I790" t="s">
        <v>62</v>
      </c>
      <c r="J790">
        <v>150</v>
      </c>
      <c r="K790">
        <v>30</v>
      </c>
      <c r="L790">
        <v>300</v>
      </c>
      <c r="M790">
        <v>1.5425809900380838</v>
      </c>
    </row>
    <row r="791" spans="1:13" x14ac:dyDescent="0.25">
      <c r="A791" t="str">
        <f t="shared" si="11"/>
        <v>LHB,150,X,1.2,150,30,450</v>
      </c>
      <c r="B791" t="s">
        <v>58</v>
      </c>
      <c r="C791">
        <v>150</v>
      </c>
      <c r="D791" t="s">
        <v>63</v>
      </c>
      <c r="E791">
        <v>300</v>
      </c>
      <c r="F791" t="s">
        <v>60</v>
      </c>
      <c r="G791" t="s">
        <v>61</v>
      </c>
      <c r="H791">
        <v>1.2</v>
      </c>
      <c r="I791" t="s">
        <v>62</v>
      </c>
      <c r="J791">
        <v>150</v>
      </c>
      <c r="K791">
        <v>30</v>
      </c>
      <c r="L791">
        <v>450</v>
      </c>
      <c r="M791">
        <v>1.8058548023745715</v>
      </c>
    </row>
    <row r="792" spans="1:13" x14ac:dyDescent="0.25">
      <c r="A792" t="str">
        <f t="shared" si="11"/>
        <v>LHB,150,X,1.2,150,30,600</v>
      </c>
      <c r="B792" t="s">
        <v>58</v>
      </c>
      <c r="C792">
        <v>150</v>
      </c>
      <c r="D792" t="s">
        <v>63</v>
      </c>
      <c r="E792">
        <v>300</v>
      </c>
      <c r="F792" t="s">
        <v>60</v>
      </c>
      <c r="G792" t="s">
        <v>61</v>
      </c>
      <c r="H792">
        <v>1.2</v>
      </c>
      <c r="I792" t="s">
        <v>62</v>
      </c>
      <c r="J792">
        <v>150</v>
      </c>
      <c r="K792">
        <v>30</v>
      </c>
      <c r="L792">
        <v>600</v>
      </c>
      <c r="M792">
        <v>2.069128614711059</v>
      </c>
    </row>
    <row r="793" spans="1:13" x14ac:dyDescent="0.25">
      <c r="A793" t="str">
        <f t="shared" si="11"/>
        <v>LHB,150,X,1.2,150,30,750</v>
      </c>
      <c r="B793" t="s">
        <v>58</v>
      </c>
      <c r="C793">
        <v>150</v>
      </c>
      <c r="D793" t="s">
        <v>63</v>
      </c>
      <c r="E793">
        <v>300</v>
      </c>
      <c r="F793" t="s">
        <v>60</v>
      </c>
      <c r="G793" t="s">
        <v>61</v>
      </c>
      <c r="H793">
        <v>1.2</v>
      </c>
      <c r="I793" t="s">
        <v>62</v>
      </c>
      <c r="J793">
        <v>150</v>
      </c>
      <c r="K793">
        <v>30</v>
      </c>
      <c r="L793">
        <v>750</v>
      </c>
      <c r="M793">
        <v>2.4696047171465088</v>
      </c>
    </row>
    <row r="794" spans="1:13" x14ac:dyDescent="0.25">
      <c r="A794" t="str">
        <f t="shared" si="11"/>
        <v>LHB,150,X,1.2,150,30,900</v>
      </c>
      <c r="B794" t="s">
        <v>58</v>
      </c>
      <c r="C794">
        <v>150</v>
      </c>
      <c r="D794" t="s">
        <v>63</v>
      </c>
      <c r="E794">
        <v>300</v>
      </c>
      <c r="F794" t="s">
        <v>60</v>
      </c>
      <c r="G794" t="s">
        <v>61</v>
      </c>
      <c r="H794">
        <v>1.2</v>
      </c>
      <c r="I794" t="s">
        <v>62</v>
      </c>
      <c r="J794">
        <v>150</v>
      </c>
      <c r="K794">
        <v>30</v>
      </c>
      <c r="L794">
        <v>900</v>
      </c>
      <c r="M794">
        <v>2.7328785294829965</v>
      </c>
    </row>
    <row r="795" spans="1:13" x14ac:dyDescent="0.25">
      <c r="A795" t="str">
        <f t="shared" si="11"/>
        <v>LHB,150,X,1.2,150,45,300</v>
      </c>
      <c r="B795" t="s">
        <v>58</v>
      </c>
      <c r="C795">
        <v>150</v>
      </c>
      <c r="D795" t="s">
        <v>63</v>
      </c>
      <c r="E795">
        <v>300</v>
      </c>
      <c r="F795" t="s">
        <v>60</v>
      </c>
      <c r="G795" t="s">
        <v>61</v>
      </c>
      <c r="H795">
        <v>1.2</v>
      </c>
      <c r="I795" t="s">
        <v>62</v>
      </c>
      <c r="J795">
        <v>150</v>
      </c>
      <c r="K795">
        <v>45</v>
      </c>
      <c r="L795">
        <v>300</v>
      </c>
      <c r="M795">
        <v>1.8716732554586932</v>
      </c>
    </row>
    <row r="796" spans="1:13" x14ac:dyDescent="0.25">
      <c r="A796" t="str">
        <f t="shared" si="11"/>
        <v>LHB,150,X,1.2,150,45,450</v>
      </c>
      <c r="B796" t="s">
        <v>58</v>
      </c>
      <c r="C796">
        <v>150</v>
      </c>
      <c r="D796" t="s">
        <v>63</v>
      </c>
      <c r="E796">
        <v>300</v>
      </c>
      <c r="F796" t="s">
        <v>60</v>
      </c>
      <c r="G796" t="s">
        <v>61</v>
      </c>
      <c r="H796">
        <v>1.2</v>
      </c>
      <c r="I796" t="s">
        <v>62</v>
      </c>
      <c r="J796">
        <v>150</v>
      </c>
      <c r="K796">
        <v>45</v>
      </c>
      <c r="L796">
        <v>450</v>
      </c>
      <c r="M796">
        <v>2.4037862640623868</v>
      </c>
    </row>
    <row r="797" spans="1:13" x14ac:dyDescent="0.25">
      <c r="A797" t="str">
        <f t="shared" si="11"/>
        <v>LHB,150,X,1.2,150,45,600</v>
      </c>
      <c r="B797" t="s">
        <v>58</v>
      </c>
      <c r="C797">
        <v>150</v>
      </c>
      <c r="D797" t="s">
        <v>63</v>
      </c>
      <c r="E797">
        <v>300</v>
      </c>
      <c r="F797" t="s">
        <v>60</v>
      </c>
      <c r="G797" t="s">
        <v>61</v>
      </c>
      <c r="H797">
        <v>1.2</v>
      </c>
      <c r="I797" t="s">
        <v>62</v>
      </c>
      <c r="J797">
        <v>150</v>
      </c>
      <c r="K797">
        <v>45</v>
      </c>
      <c r="L797">
        <v>600</v>
      </c>
      <c r="M797">
        <v>2.798696982567118</v>
      </c>
    </row>
    <row r="798" spans="1:13" x14ac:dyDescent="0.25">
      <c r="A798" t="str">
        <f t="shared" si="11"/>
        <v>LHB,150,X,1.2,150,45,750</v>
      </c>
      <c r="B798" t="s">
        <v>58</v>
      </c>
      <c r="C798">
        <v>150</v>
      </c>
      <c r="D798" t="s">
        <v>63</v>
      </c>
      <c r="E798">
        <v>300</v>
      </c>
      <c r="F798" t="s">
        <v>60</v>
      </c>
      <c r="G798" t="s">
        <v>61</v>
      </c>
      <c r="H798">
        <v>1.2</v>
      </c>
      <c r="I798" t="s">
        <v>62</v>
      </c>
      <c r="J798">
        <v>150</v>
      </c>
      <c r="K798">
        <v>45</v>
      </c>
      <c r="L798">
        <v>750</v>
      </c>
      <c r="M798">
        <v>3.1936077010718495</v>
      </c>
    </row>
    <row r="799" spans="1:13" x14ac:dyDescent="0.25">
      <c r="A799" t="str">
        <f t="shared" si="11"/>
        <v>LHB,150,X,1.2,150,45,900</v>
      </c>
      <c r="B799" t="s">
        <v>58</v>
      </c>
      <c r="C799">
        <v>150</v>
      </c>
      <c r="D799" t="s">
        <v>63</v>
      </c>
      <c r="E799">
        <v>300</v>
      </c>
      <c r="F799" t="s">
        <v>60</v>
      </c>
      <c r="G799" t="s">
        <v>61</v>
      </c>
      <c r="H799">
        <v>1.2</v>
      </c>
      <c r="I799" t="s">
        <v>62</v>
      </c>
      <c r="J799">
        <v>150</v>
      </c>
      <c r="K799">
        <v>45</v>
      </c>
      <c r="L799">
        <v>900</v>
      </c>
      <c r="M799">
        <v>3.7257207096755431</v>
      </c>
    </row>
    <row r="800" spans="1:13" x14ac:dyDescent="0.25">
      <c r="A800" t="str">
        <f t="shared" si="11"/>
        <v>LHB,150,X,1.2,150,60,300</v>
      </c>
      <c r="B800" t="s">
        <v>58</v>
      </c>
      <c r="C800">
        <v>150</v>
      </c>
      <c r="D800" t="s">
        <v>63</v>
      </c>
      <c r="E800">
        <v>300</v>
      </c>
      <c r="F800" t="s">
        <v>60</v>
      </c>
      <c r="G800" t="s">
        <v>61</v>
      </c>
      <c r="H800">
        <v>1.2</v>
      </c>
      <c r="I800" t="s">
        <v>62</v>
      </c>
      <c r="J800">
        <v>150</v>
      </c>
      <c r="K800">
        <v>60</v>
      </c>
      <c r="L800">
        <v>300</v>
      </c>
      <c r="M800">
        <v>2.2007655208793024</v>
      </c>
    </row>
    <row r="801" spans="1:13" x14ac:dyDescent="0.25">
      <c r="A801" t="str">
        <f t="shared" si="11"/>
        <v>LHB,150,X,1.2,150,60,450</v>
      </c>
      <c r="B801" t="s">
        <v>58</v>
      </c>
      <c r="C801">
        <v>150</v>
      </c>
      <c r="D801" t="s">
        <v>63</v>
      </c>
      <c r="E801">
        <v>300</v>
      </c>
      <c r="F801" t="s">
        <v>60</v>
      </c>
      <c r="G801" t="s">
        <v>61</v>
      </c>
      <c r="H801">
        <v>1.2</v>
      </c>
      <c r="I801" t="s">
        <v>62</v>
      </c>
      <c r="J801">
        <v>150</v>
      </c>
      <c r="K801">
        <v>60</v>
      </c>
      <c r="L801">
        <v>450</v>
      </c>
      <c r="M801">
        <v>2.8645154356512403</v>
      </c>
    </row>
    <row r="802" spans="1:13" x14ac:dyDescent="0.25">
      <c r="A802" t="str">
        <f t="shared" si="11"/>
        <v>LHB,150,X,1.2,150,60,600</v>
      </c>
      <c r="B802" t="s">
        <v>58</v>
      </c>
      <c r="C802">
        <v>150</v>
      </c>
      <c r="D802" t="s">
        <v>63</v>
      </c>
      <c r="E802">
        <v>300</v>
      </c>
      <c r="F802" t="s">
        <v>60</v>
      </c>
      <c r="G802" t="s">
        <v>61</v>
      </c>
      <c r="H802">
        <v>1.2</v>
      </c>
      <c r="I802" t="s">
        <v>62</v>
      </c>
      <c r="J802">
        <v>150</v>
      </c>
      <c r="K802">
        <v>60</v>
      </c>
      <c r="L802">
        <v>600</v>
      </c>
      <c r="M802">
        <v>3.5282653504231778</v>
      </c>
    </row>
    <row r="803" spans="1:13" x14ac:dyDescent="0.25">
      <c r="A803" t="str">
        <f t="shared" si="11"/>
        <v>LHB,150,X,1.2,150,60,750</v>
      </c>
      <c r="B803" t="s">
        <v>58</v>
      </c>
      <c r="C803">
        <v>150</v>
      </c>
      <c r="D803" t="s">
        <v>63</v>
      </c>
      <c r="E803">
        <v>300</v>
      </c>
      <c r="F803" t="s">
        <v>60</v>
      </c>
      <c r="G803" t="s">
        <v>61</v>
      </c>
      <c r="H803">
        <v>1.2</v>
      </c>
      <c r="I803" t="s">
        <v>62</v>
      </c>
      <c r="J803">
        <v>150</v>
      </c>
      <c r="K803">
        <v>60</v>
      </c>
      <c r="L803">
        <v>750</v>
      </c>
      <c r="M803">
        <v>4.0548129750961532</v>
      </c>
    </row>
    <row r="804" spans="1:13" x14ac:dyDescent="0.25">
      <c r="A804" t="str">
        <f t="shared" si="11"/>
        <v>LHB,150,X,1.2,150,60,900</v>
      </c>
      <c r="B804" t="s">
        <v>58</v>
      </c>
      <c r="C804">
        <v>150</v>
      </c>
      <c r="D804" t="s">
        <v>63</v>
      </c>
      <c r="E804">
        <v>300</v>
      </c>
      <c r="F804" t="s">
        <v>60</v>
      </c>
      <c r="G804" t="s">
        <v>61</v>
      </c>
      <c r="H804">
        <v>1.2</v>
      </c>
      <c r="I804" t="s">
        <v>62</v>
      </c>
      <c r="J804">
        <v>150</v>
      </c>
      <c r="K804">
        <v>60</v>
      </c>
      <c r="L804">
        <v>900</v>
      </c>
      <c r="M804">
        <v>4.7185628898680907</v>
      </c>
    </row>
    <row r="805" spans="1:13" x14ac:dyDescent="0.25">
      <c r="A805" t="str">
        <f t="shared" si="11"/>
        <v>LHB,150,X,1.2,150,90,300</v>
      </c>
      <c r="B805" t="s">
        <v>58</v>
      </c>
      <c r="C805">
        <v>150</v>
      </c>
      <c r="D805" t="s">
        <v>63</v>
      </c>
      <c r="E805">
        <v>300</v>
      </c>
      <c r="F805" t="s">
        <v>60</v>
      </c>
      <c r="G805" t="s">
        <v>61</v>
      </c>
      <c r="H805">
        <v>1.2</v>
      </c>
      <c r="I805" t="s">
        <v>62</v>
      </c>
      <c r="J805">
        <v>150</v>
      </c>
      <c r="K805">
        <v>90</v>
      </c>
      <c r="L805">
        <v>300</v>
      </c>
      <c r="M805">
        <v>2.9961523418194833</v>
      </c>
    </row>
    <row r="806" spans="1:13" x14ac:dyDescent="0.25">
      <c r="A806" t="str">
        <f t="shared" si="11"/>
        <v>LHB,150,X,1.2,150,90,450</v>
      </c>
      <c r="B806" t="s">
        <v>58</v>
      </c>
      <c r="C806">
        <v>150</v>
      </c>
      <c r="D806" t="s">
        <v>63</v>
      </c>
      <c r="E806">
        <v>300</v>
      </c>
      <c r="F806" t="s">
        <v>60</v>
      </c>
      <c r="G806" t="s">
        <v>61</v>
      </c>
      <c r="H806">
        <v>1.2</v>
      </c>
      <c r="I806" t="s">
        <v>62</v>
      </c>
      <c r="J806">
        <v>150</v>
      </c>
      <c r="K806">
        <v>90</v>
      </c>
      <c r="L806">
        <v>450</v>
      </c>
      <c r="M806">
        <v>3.9231760689279085</v>
      </c>
    </row>
    <row r="807" spans="1:13" x14ac:dyDescent="0.25">
      <c r="A807" t="str">
        <f t="shared" si="11"/>
        <v>LHB,150,X,1.2,150,90,600</v>
      </c>
      <c r="B807" t="s">
        <v>58</v>
      </c>
      <c r="C807">
        <v>150</v>
      </c>
      <c r="D807" t="s">
        <v>63</v>
      </c>
      <c r="E807">
        <v>300</v>
      </c>
      <c r="F807" t="s">
        <v>60</v>
      </c>
      <c r="G807" t="s">
        <v>61</v>
      </c>
      <c r="H807">
        <v>1.2</v>
      </c>
      <c r="I807" t="s">
        <v>62</v>
      </c>
      <c r="J807">
        <v>150</v>
      </c>
      <c r="K807">
        <v>90</v>
      </c>
      <c r="L807">
        <v>600</v>
      </c>
      <c r="M807">
        <v>4.8501997960363346</v>
      </c>
    </row>
    <row r="808" spans="1:13" x14ac:dyDescent="0.25">
      <c r="A808" t="str">
        <f t="shared" si="11"/>
        <v>LHB,150,X,1.2,150,90,750</v>
      </c>
      <c r="B808" t="s">
        <v>58</v>
      </c>
      <c r="C808">
        <v>150</v>
      </c>
      <c r="D808" t="s">
        <v>63</v>
      </c>
      <c r="E808">
        <v>300</v>
      </c>
      <c r="F808" t="s">
        <v>60</v>
      </c>
      <c r="G808" t="s">
        <v>61</v>
      </c>
      <c r="H808">
        <v>1.2</v>
      </c>
      <c r="I808" t="s">
        <v>62</v>
      </c>
      <c r="J808">
        <v>150</v>
      </c>
      <c r="K808">
        <v>90</v>
      </c>
      <c r="L808">
        <v>750</v>
      </c>
      <c r="M808">
        <v>5.6400212330457959</v>
      </c>
    </row>
    <row r="809" spans="1:13" x14ac:dyDescent="0.25">
      <c r="A809" t="str">
        <f t="shared" si="11"/>
        <v>LHB,150,X,1.2,150,90,900</v>
      </c>
      <c r="B809" t="s">
        <v>58</v>
      </c>
      <c r="C809">
        <v>150</v>
      </c>
      <c r="D809" t="s">
        <v>63</v>
      </c>
      <c r="E809">
        <v>300</v>
      </c>
      <c r="F809" t="s">
        <v>60</v>
      </c>
      <c r="G809" t="s">
        <v>61</v>
      </c>
      <c r="H809">
        <v>1.2</v>
      </c>
      <c r="I809" t="s">
        <v>62</v>
      </c>
      <c r="J809">
        <v>150</v>
      </c>
      <c r="K809">
        <v>90</v>
      </c>
      <c r="L809">
        <v>900</v>
      </c>
      <c r="M809">
        <v>6.567044960154222</v>
      </c>
    </row>
    <row r="810" spans="1:13" x14ac:dyDescent="0.25">
      <c r="A810" t="str">
        <f t="shared" si="11"/>
        <v>LHB,150,X,1.2,300,30,300</v>
      </c>
      <c r="B810" t="s">
        <v>58</v>
      </c>
      <c r="C810">
        <v>150</v>
      </c>
      <c r="D810" t="s">
        <v>63</v>
      </c>
      <c r="E810">
        <v>300</v>
      </c>
      <c r="F810" t="s">
        <v>60</v>
      </c>
      <c r="G810" t="s">
        <v>61</v>
      </c>
      <c r="H810">
        <v>1.2</v>
      </c>
      <c r="I810" t="s">
        <v>62</v>
      </c>
      <c r="J810">
        <v>300</v>
      </c>
      <c r="K810">
        <v>30</v>
      </c>
      <c r="L810">
        <v>300</v>
      </c>
      <c r="M810">
        <v>1.948622476404253</v>
      </c>
    </row>
    <row r="811" spans="1:13" x14ac:dyDescent="0.25">
      <c r="A811" t="str">
        <f t="shared" si="11"/>
        <v>LHB,150,X,1.2,300,30,450</v>
      </c>
      <c r="B811" t="s">
        <v>58</v>
      </c>
      <c r="C811">
        <v>150</v>
      </c>
      <c r="D811" t="s">
        <v>63</v>
      </c>
      <c r="E811">
        <v>300</v>
      </c>
      <c r="F811" t="s">
        <v>60</v>
      </c>
      <c r="G811" t="s">
        <v>61</v>
      </c>
      <c r="H811">
        <v>1.2</v>
      </c>
      <c r="I811" t="s">
        <v>62</v>
      </c>
      <c r="J811">
        <v>300</v>
      </c>
      <c r="K811">
        <v>30</v>
      </c>
      <c r="L811">
        <v>450</v>
      </c>
      <c r="M811">
        <v>2.211896288740741</v>
      </c>
    </row>
    <row r="812" spans="1:13" x14ac:dyDescent="0.25">
      <c r="A812" t="str">
        <f t="shared" si="11"/>
        <v>LHB,150,X,1.2,300,30,600</v>
      </c>
      <c r="B812" t="s">
        <v>58</v>
      </c>
      <c r="C812">
        <v>150</v>
      </c>
      <c r="D812" t="s">
        <v>63</v>
      </c>
      <c r="E812">
        <v>300</v>
      </c>
      <c r="F812" t="s">
        <v>60</v>
      </c>
      <c r="G812" t="s">
        <v>61</v>
      </c>
      <c r="H812">
        <v>1.2</v>
      </c>
      <c r="I812" t="s">
        <v>62</v>
      </c>
      <c r="J812">
        <v>300</v>
      </c>
      <c r="K812">
        <v>30</v>
      </c>
      <c r="L812">
        <v>600</v>
      </c>
      <c r="M812">
        <v>2.4751701010772278</v>
      </c>
    </row>
    <row r="813" spans="1:13" x14ac:dyDescent="0.25">
      <c r="A813" t="str">
        <f t="shared" si="11"/>
        <v>LHB,150,X,1.2,300,30,750</v>
      </c>
      <c r="B813" t="s">
        <v>58</v>
      </c>
      <c r="C813">
        <v>150</v>
      </c>
      <c r="D813" t="s">
        <v>63</v>
      </c>
      <c r="E813">
        <v>300</v>
      </c>
      <c r="F813" t="s">
        <v>60</v>
      </c>
      <c r="G813" t="s">
        <v>61</v>
      </c>
      <c r="H813">
        <v>1.2</v>
      </c>
      <c r="I813" t="s">
        <v>62</v>
      </c>
      <c r="J813">
        <v>300</v>
      </c>
      <c r="K813">
        <v>30</v>
      </c>
      <c r="L813">
        <v>750</v>
      </c>
      <c r="M813">
        <v>3.0128484936116409</v>
      </c>
    </row>
    <row r="814" spans="1:13" x14ac:dyDescent="0.25">
      <c r="A814" t="str">
        <f t="shared" si="11"/>
        <v>LHB,150,X,1.2,300,30,900</v>
      </c>
      <c r="B814" t="s">
        <v>58</v>
      </c>
      <c r="C814">
        <v>150</v>
      </c>
      <c r="D814" t="s">
        <v>63</v>
      </c>
      <c r="E814">
        <v>300</v>
      </c>
      <c r="F814" t="s">
        <v>60</v>
      </c>
      <c r="G814" t="s">
        <v>61</v>
      </c>
      <c r="H814">
        <v>1.2</v>
      </c>
      <c r="I814" t="s">
        <v>62</v>
      </c>
      <c r="J814">
        <v>300</v>
      </c>
      <c r="K814">
        <v>30</v>
      </c>
      <c r="L814">
        <v>900</v>
      </c>
      <c r="M814">
        <v>3.2761223059481286</v>
      </c>
    </row>
    <row r="815" spans="1:13" x14ac:dyDescent="0.25">
      <c r="A815" t="str">
        <f t="shared" si="11"/>
        <v>LHB,150,X,1.2,300,45,300</v>
      </c>
      <c r="B815" t="s">
        <v>58</v>
      </c>
      <c r="C815">
        <v>150</v>
      </c>
      <c r="D815" t="s">
        <v>63</v>
      </c>
      <c r="E815">
        <v>300</v>
      </c>
      <c r="F815" t="s">
        <v>60</v>
      </c>
      <c r="G815" t="s">
        <v>61</v>
      </c>
      <c r="H815">
        <v>1.2</v>
      </c>
      <c r="I815" t="s">
        <v>62</v>
      </c>
      <c r="J815">
        <v>300</v>
      </c>
      <c r="K815">
        <v>45</v>
      </c>
      <c r="L815">
        <v>300</v>
      </c>
      <c r="M815">
        <v>2.3435331949089844</v>
      </c>
    </row>
    <row r="816" spans="1:13" x14ac:dyDescent="0.25">
      <c r="A816" t="str">
        <f t="shared" si="11"/>
        <v>LHB,150,X,1.2,300,45,450</v>
      </c>
      <c r="B816" t="s">
        <v>58</v>
      </c>
      <c r="C816">
        <v>150</v>
      </c>
      <c r="D816" t="s">
        <v>63</v>
      </c>
      <c r="E816">
        <v>300</v>
      </c>
      <c r="F816" t="s">
        <v>60</v>
      </c>
      <c r="G816" t="s">
        <v>61</v>
      </c>
      <c r="H816">
        <v>1.2</v>
      </c>
      <c r="I816" t="s">
        <v>62</v>
      </c>
      <c r="J816">
        <v>300</v>
      </c>
      <c r="K816">
        <v>45</v>
      </c>
      <c r="L816">
        <v>450</v>
      </c>
      <c r="M816">
        <v>3.0128484936116409</v>
      </c>
    </row>
    <row r="817" spans="1:13" x14ac:dyDescent="0.25">
      <c r="A817" t="str">
        <f t="shared" si="11"/>
        <v>LHB,150,X,1.2,300,45,600</v>
      </c>
      <c r="B817" t="s">
        <v>58</v>
      </c>
      <c r="C817">
        <v>150</v>
      </c>
      <c r="D817" t="s">
        <v>63</v>
      </c>
      <c r="E817">
        <v>300</v>
      </c>
      <c r="F817" t="s">
        <v>60</v>
      </c>
      <c r="G817" t="s">
        <v>61</v>
      </c>
      <c r="H817">
        <v>1.2</v>
      </c>
      <c r="I817" t="s">
        <v>62</v>
      </c>
      <c r="J817">
        <v>300</v>
      </c>
      <c r="K817">
        <v>45</v>
      </c>
      <c r="L817">
        <v>600</v>
      </c>
      <c r="M817">
        <v>3.4077592121163716</v>
      </c>
    </row>
    <row r="818" spans="1:13" x14ac:dyDescent="0.25">
      <c r="A818" t="str">
        <f t="shared" si="11"/>
        <v>LHB,150,X,1.2,300,45,750</v>
      </c>
      <c r="B818" t="s">
        <v>58</v>
      </c>
      <c r="C818">
        <v>150</v>
      </c>
      <c r="D818" t="s">
        <v>63</v>
      </c>
      <c r="E818">
        <v>300</v>
      </c>
      <c r="F818" t="s">
        <v>60</v>
      </c>
      <c r="G818" t="s">
        <v>61</v>
      </c>
      <c r="H818">
        <v>1.2</v>
      </c>
      <c r="I818" t="s">
        <v>62</v>
      </c>
      <c r="J818">
        <v>300</v>
      </c>
      <c r="K818">
        <v>45</v>
      </c>
      <c r="L818">
        <v>750</v>
      </c>
      <c r="M818">
        <v>4.0770745108190285</v>
      </c>
    </row>
    <row r="819" spans="1:13" x14ac:dyDescent="0.25">
      <c r="A819" t="str">
        <f t="shared" si="11"/>
        <v>LHB,150,X,1.2,300,45,900</v>
      </c>
      <c r="B819" t="s">
        <v>58</v>
      </c>
      <c r="C819">
        <v>150</v>
      </c>
      <c r="D819" t="s">
        <v>63</v>
      </c>
      <c r="E819">
        <v>300</v>
      </c>
      <c r="F819" t="s">
        <v>60</v>
      </c>
      <c r="G819" t="s">
        <v>61</v>
      </c>
      <c r="H819">
        <v>1.2</v>
      </c>
      <c r="I819" t="s">
        <v>62</v>
      </c>
      <c r="J819">
        <v>300</v>
      </c>
      <c r="K819">
        <v>45</v>
      </c>
      <c r="L819">
        <v>900</v>
      </c>
      <c r="M819">
        <v>4.4719852293237592</v>
      </c>
    </row>
    <row r="820" spans="1:13" x14ac:dyDescent="0.25">
      <c r="A820" t="str">
        <f t="shared" si="11"/>
        <v>LHB,150,X,1.2,300,60,300</v>
      </c>
      <c r="B820" t="s">
        <v>58</v>
      </c>
      <c r="C820">
        <v>150</v>
      </c>
      <c r="D820" t="s">
        <v>63</v>
      </c>
      <c r="E820">
        <v>300</v>
      </c>
      <c r="F820" t="s">
        <v>60</v>
      </c>
      <c r="G820" t="s">
        <v>61</v>
      </c>
      <c r="H820">
        <v>1.2</v>
      </c>
      <c r="I820" t="s">
        <v>62</v>
      </c>
      <c r="J820">
        <v>300</v>
      </c>
      <c r="K820">
        <v>60</v>
      </c>
      <c r="L820">
        <v>300</v>
      </c>
      <c r="M820">
        <v>3.0128484936116409</v>
      </c>
    </row>
    <row r="821" spans="1:13" x14ac:dyDescent="0.25">
      <c r="A821" t="str">
        <f t="shared" si="11"/>
        <v>LHB,150,X,1.2,300,60,450</v>
      </c>
      <c r="B821" t="s">
        <v>58</v>
      </c>
      <c r="C821">
        <v>150</v>
      </c>
      <c r="D821" t="s">
        <v>63</v>
      </c>
      <c r="E821">
        <v>300</v>
      </c>
      <c r="F821" t="s">
        <v>60</v>
      </c>
      <c r="G821" t="s">
        <v>61</v>
      </c>
      <c r="H821">
        <v>1.2</v>
      </c>
      <c r="I821" t="s">
        <v>62</v>
      </c>
      <c r="J821">
        <v>300</v>
      </c>
      <c r="K821">
        <v>60</v>
      </c>
      <c r="L821">
        <v>450</v>
      </c>
      <c r="M821">
        <v>3.5393961182846154</v>
      </c>
    </row>
    <row r="822" spans="1:13" x14ac:dyDescent="0.25">
      <c r="A822" t="str">
        <f t="shared" si="11"/>
        <v>LHB,150,X,1.2,300,60,600</v>
      </c>
      <c r="B822" t="s">
        <v>58</v>
      </c>
      <c r="C822">
        <v>150</v>
      </c>
      <c r="D822" t="s">
        <v>63</v>
      </c>
      <c r="E822">
        <v>300</v>
      </c>
      <c r="F822" t="s">
        <v>60</v>
      </c>
      <c r="G822" t="s">
        <v>61</v>
      </c>
      <c r="H822">
        <v>1.2</v>
      </c>
      <c r="I822" t="s">
        <v>62</v>
      </c>
      <c r="J822">
        <v>300</v>
      </c>
      <c r="K822">
        <v>60</v>
      </c>
      <c r="L822">
        <v>600</v>
      </c>
      <c r="M822">
        <v>4.3403483231555153</v>
      </c>
    </row>
    <row r="823" spans="1:13" x14ac:dyDescent="0.25">
      <c r="A823" t="str">
        <f t="shared" si="11"/>
        <v>LHB,150,X,1.2,300,60,750</v>
      </c>
      <c r="B823" t="s">
        <v>58</v>
      </c>
      <c r="C823">
        <v>150</v>
      </c>
      <c r="D823" t="s">
        <v>63</v>
      </c>
      <c r="E823">
        <v>300</v>
      </c>
      <c r="F823" t="s">
        <v>60</v>
      </c>
      <c r="G823" t="s">
        <v>61</v>
      </c>
      <c r="H823">
        <v>1.2</v>
      </c>
      <c r="I823" t="s">
        <v>62</v>
      </c>
      <c r="J823">
        <v>300</v>
      </c>
      <c r="K823">
        <v>60</v>
      </c>
      <c r="L823">
        <v>750</v>
      </c>
      <c r="M823">
        <v>4.8668959478284908</v>
      </c>
    </row>
    <row r="824" spans="1:13" x14ac:dyDescent="0.25">
      <c r="A824" t="str">
        <f t="shared" si="11"/>
        <v>LHB,150,X,1.2,300,60,900</v>
      </c>
      <c r="B824" t="s">
        <v>58</v>
      </c>
      <c r="C824">
        <v>150</v>
      </c>
      <c r="D824" t="s">
        <v>63</v>
      </c>
      <c r="E824">
        <v>300</v>
      </c>
      <c r="F824" t="s">
        <v>60</v>
      </c>
      <c r="G824" t="s">
        <v>61</v>
      </c>
      <c r="H824">
        <v>1.2</v>
      </c>
      <c r="I824" t="s">
        <v>62</v>
      </c>
      <c r="J824">
        <v>300</v>
      </c>
      <c r="K824">
        <v>60</v>
      </c>
      <c r="L824">
        <v>900</v>
      </c>
      <c r="M824">
        <v>5.6678481526993902</v>
      </c>
    </row>
    <row r="825" spans="1:13" x14ac:dyDescent="0.25">
      <c r="A825" t="str">
        <f t="shared" si="11"/>
        <v>LHB,150,X,1.2,300,90,300</v>
      </c>
      <c r="B825" t="s">
        <v>58</v>
      </c>
      <c r="C825">
        <v>150</v>
      </c>
      <c r="D825" t="s">
        <v>63</v>
      </c>
      <c r="E825">
        <v>300</v>
      </c>
      <c r="F825" t="s">
        <v>60</v>
      </c>
      <c r="G825" t="s">
        <v>61</v>
      </c>
      <c r="H825">
        <v>1.2</v>
      </c>
      <c r="I825" t="s">
        <v>62</v>
      </c>
      <c r="J825">
        <v>300</v>
      </c>
      <c r="K825">
        <v>90</v>
      </c>
      <c r="L825">
        <v>300</v>
      </c>
      <c r="M825">
        <v>3.8026699306211031</v>
      </c>
    </row>
    <row r="826" spans="1:13" x14ac:dyDescent="0.25">
      <c r="A826" t="str">
        <f t="shared" si="11"/>
        <v>LHB,150,X,1.2,300,90,450</v>
      </c>
      <c r="B826" t="s">
        <v>58</v>
      </c>
      <c r="C826">
        <v>150</v>
      </c>
      <c r="D826" t="s">
        <v>63</v>
      </c>
      <c r="E826">
        <v>300</v>
      </c>
      <c r="F826" t="s">
        <v>60</v>
      </c>
      <c r="G826" t="s">
        <v>61</v>
      </c>
      <c r="H826">
        <v>1.2</v>
      </c>
      <c r="I826" t="s">
        <v>62</v>
      </c>
      <c r="J826">
        <v>300</v>
      </c>
      <c r="K826">
        <v>90</v>
      </c>
      <c r="L826">
        <v>450</v>
      </c>
      <c r="M826">
        <v>4.8668959478284908</v>
      </c>
    </row>
    <row r="827" spans="1:13" x14ac:dyDescent="0.25">
      <c r="A827" t="str">
        <f t="shared" si="11"/>
        <v>LHB,150,X,1.2,300,90,600</v>
      </c>
      <c r="B827" t="s">
        <v>58</v>
      </c>
      <c r="C827">
        <v>150</v>
      </c>
      <c r="D827" t="s">
        <v>63</v>
      </c>
      <c r="E827">
        <v>300</v>
      </c>
      <c r="F827" t="s">
        <v>60</v>
      </c>
      <c r="G827" t="s">
        <v>61</v>
      </c>
      <c r="H827">
        <v>1.2</v>
      </c>
      <c r="I827" t="s">
        <v>62</v>
      </c>
      <c r="J827">
        <v>300</v>
      </c>
      <c r="K827">
        <v>90</v>
      </c>
      <c r="L827">
        <v>600</v>
      </c>
      <c r="M827">
        <v>5.931121965035878</v>
      </c>
    </row>
    <row r="828" spans="1:13" x14ac:dyDescent="0.25">
      <c r="A828" t="str">
        <f t="shared" si="11"/>
        <v>LHB,150,X,1.2,300,90,750</v>
      </c>
      <c r="B828" t="s">
        <v>58</v>
      </c>
      <c r="C828">
        <v>150</v>
      </c>
      <c r="D828" t="s">
        <v>63</v>
      </c>
      <c r="E828">
        <v>300</v>
      </c>
      <c r="F828" t="s">
        <v>60</v>
      </c>
      <c r="G828" t="s">
        <v>61</v>
      </c>
      <c r="H828">
        <v>1.2</v>
      </c>
      <c r="I828" t="s">
        <v>62</v>
      </c>
      <c r="J828">
        <v>300</v>
      </c>
      <c r="K828">
        <v>90</v>
      </c>
      <c r="L828">
        <v>750</v>
      </c>
      <c r="M828">
        <v>6.9953479822432669</v>
      </c>
    </row>
    <row r="829" spans="1:13" x14ac:dyDescent="0.25">
      <c r="A829" t="str">
        <f t="shared" si="11"/>
        <v>LHB,150,X,1.2,300,90,900</v>
      </c>
      <c r="B829" t="s">
        <v>58</v>
      </c>
      <c r="C829">
        <v>150</v>
      </c>
      <c r="D829" t="s">
        <v>63</v>
      </c>
      <c r="E829">
        <v>300</v>
      </c>
      <c r="F829" t="s">
        <v>60</v>
      </c>
      <c r="G829" t="s">
        <v>61</v>
      </c>
      <c r="H829">
        <v>1.2</v>
      </c>
      <c r="I829" t="s">
        <v>62</v>
      </c>
      <c r="J829">
        <v>300</v>
      </c>
      <c r="K829">
        <v>90</v>
      </c>
      <c r="L829">
        <v>900</v>
      </c>
      <c r="M829">
        <v>8.0595739994506541</v>
      </c>
    </row>
    <row r="830" spans="1:13" x14ac:dyDescent="0.25">
      <c r="A830" t="str">
        <f t="shared" si="11"/>
        <v>LHB,150,X,1.2,450,30,300</v>
      </c>
      <c r="B830" t="s">
        <v>58</v>
      </c>
      <c r="C830">
        <v>150</v>
      </c>
      <c r="D830" t="s">
        <v>63</v>
      </c>
      <c r="E830">
        <v>300</v>
      </c>
      <c r="F830" t="s">
        <v>60</v>
      </c>
      <c r="G830" t="s">
        <v>61</v>
      </c>
      <c r="H830">
        <v>1.2</v>
      </c>
      <c r="I830" t="s">
        <v>62</v>
      </c>
      <c r="J830">
        <v>450</v>
      </c>
      <c r="K830">
        <v>30</v>
      </c>
      <c r="L830">
        <v>300</v>
      </c>
      <c r="M830">
        <v>2.354663962770422</v>
      </c>
    </row>
    <row r="831" spans="1:13" x14ac:dyDescent="0.25">
      <c r="A831" t="str">
        <f t="shared" si="11"/>
        <v>LHB,150,X,1.2,450,30,450</v>
      </c>
      <c r="B831" t="s">
        <v>58</v>
      </c>
      <c r="C831">
        <v>150</v>
      </c>
      <c r="D831" t="s">
        <v>63</v>
      </c>
      <c r="E831">
        <v>300</v>
      </c>
      <c r="F831" t="s">
        <v>60</v>
      </c>
      <c r="G831" t="s">
        <v>61</v>
      </c>
      <c r="H831">
        <v>1.2</v>
      </c>
      <c r="I831" t="s">
        <v>62</v>
      </c>
      <c r="J831">
        <v>450</v>
      </c>
      <c r="K831">
        <v>30</v>
      </c>
      <c r="L831">
        <v>450</v>
      </c>
      <c r="M831">
        <v>2.6179377751069097</v>
      </c>
    </row>
    <row r="832" spans="1:13" x14ac:dyDescent="0.25">
      <c r="A832" t="str">
        <f t="shared" si="11"/>
        <v>LHB,150,X,1.2,450,30,600</v>
      </c>
      <c r="B832" t="s">
        <v>58</v>
      </c>
      <c r="C832">
        <v>150</v>
      </c>
      <c r="D832" t="s">
        <v>63</v>
      </c>
      <c r="E832">
        <v>300</v>
      </c>
      <c r="F832" t="s">
        <v>60</v>
      </c>
      <c r="G832" t="s">
        <v>61</v>
      </c>
      <c r="H832">
        <v>1.2</v>
      </c>
      <c r="I832" t="s">
        <v>62</v>
      </c>
      <c r="J832">
        <v>450</v>
      </c>
      <c r="K832">
        <v>30</v>
      </c>
      <c r="L832">
        <v>600</v>
      </c>
      <c r="M832">
        <v>3.2928184577402853</v>
      </c>
    </row>
    <row r="833" spans="1:13" x14ac:dyDescent="0.25">
      <c r="A833" t="str">
        <f t="shared" si="11"/>
        <v>LHB,150,X,1.2,450,30,750</v>
      </c>
      <c r="B833" t="s">
        <v>58</v>
      </c>
      <c r="C833">
        <v>150</v>
      </c>
      <c r="D833" t="s">
        <v>63</v>
      </c>
      <c r="E833">
        <v>300</v>
      </c>
      <c r="F833" t="s">
        <v>60</v>
      </c>
      <c r="G833" t="s">
        <v>61</v>
      </c>
      <c r="H833">
        <v>1.2</v>
      </c>
      <c r="I833" t="s">
        <v>62</v>
      </c>
      <c r="J833">
        <v>450</v>
      </c>
      <c r="K833">
        <v>30</v>
      </c>
      <c r="L833">
        <v>750</v>
      </c>
      <c r="M833">
        <v>3.556092270076773</v>
      </c>
    </row>
    <row r="834" spans="1:13" x14ac:dyDescent="0.25">
      <c r="A834" t="str">
        <f t="shared" si="11"/>
        <v>LHB,150,X,1.2,450,30,900</v>
      </c>
      <c r="B834" t="s">
        <v>58</v>
      </c>
      <c r="C834">
        <v>150</v>
      </c>
      <c r="D834" t="s">
        <v>63</v>
      </c>
      <c r="E834">
        <v>300</v>
      </c>
      <c r="F834" t="s">
        <v>60</v>
      </c>
      <c r="G834" t="s">
        <v>61</v>
      </c>
      <c r="H834">
        <v>1.2</v>
      </c>
      <c r="I834" t="s">
        <v>62</v>
      </c>
      <c r="J834">
        <v>450</v>
      </c>
      <c r="K834">
        <v>30</v>
      </c>
      <c r="L834">
        <v>900</v>
      </c>
      <c r="M834">
        <v>3.8193660824132607</v>
      </c>
    </row>
    <row r="835" spans="1:13" x14ac:dyDescent="0.25">
      <c r="A835" t="str">
        <f t="shared" si="11"/>
        <v>LHB,150,X,1.2,450,45,300</v>
      </c>
      <c r="B835" t="s">
        <v>58</v>
      </c>
      <c r="C835">
        <v>150</v>
      </c>
      <c r="D835" t="s">
        <v>63</v>
      </c>
      <c r="E835">
        <v>300</v>
      </c>
      <c r="F835" t="s">
        <v>60</v>
      </c>
      <c r="G835" t="s">
        <v>61</v>
      </c>
      <c r="H835">
        <v>1.2</v>
      </c>
      <c r="I835" t="s">
        <v>62</v>
      </c>
      <c r="J835">
        <v>450</v>
      </c>
      <c r="K835">
        <v>45</v>
      </c>
      <c r="L835">
        <v>300</v>
      </c>
      <c r="M835">
        <v>3.2270000046561629</v>
      </c>
    </row>
    <row r="836" spans="1:13" x14ac:dyDescent="0.25">
      <c r="A836" t="str">
        <f t="shared" si="11"/>
        <v>LHB,150,X,1.2,450,45,450</v>
      </c>
      <c r="B836" t="s">
        <v>58</v>
      </c>
      <c r="C836">
        <v>150</v>
      </c>
      <c r="D836" t="s">
        <v>63</v>
      </c>
      <c r="E836">
        <v>300</v>
      </c>
      <c r="F836" t="s">
        <v>60</v>
      </c>
      <c r="G836" t="s">
        <v>61</v>
      </c>
      <c r="H836">
        <v>1.2</v>
      </c>
      <c r="I836" t="s">
        <v>62</v>
      </c>
      <c r="J836">
        <v>450</v>
      </c>
      <c r="K836">
        <v>45</v>
      </c>
      <c r="L836">
        <v>450</v>
      </c>
      <c r="M836">
        <v>3.6219107231608945</v>
      </c>
    </row>
    <row r="837" spans="1:13" x14ac:dyDescent="0.25">
      <c r="A837" t="str">
        <f t="shared" si="11"/>
        <v>LHB,150,X,1.2,450,45,600</v>
      </c>
      <c r="B837" t="s">
        <v>58</v>
      </c>
      <c r="C837">
        <v>150</v>
      </c>
      <c r="D837" t="s">
        <v>63</v>
      </c>
      <c r="E837">
        <v>300</v>
      </c>
      <c r="F837" t="s">
        <v>60</v>
      </c>
      <c r="G837" t="s">
        <v>61</v>
      </c>
      <c r="H837">
        <v>1.2</v>
      </c>
      <c r="I837" t="s">
        <v>62</v>
      </c>
      <c r="J837">
        <v>450</v>
      </c>
      <c r="K837">
        <v>45</v>
      </c>
      <c r="L837">
        <v>600</v>
      </c>
      <c r="M837">
        <v>4.016821441665626</v>
      </c>
    </row>
    <row r="838" spans="1:13" x14ac:dyDescent="0.25">
      <c r="A838" t="str">
        <f t="shared" si="11"/>
        <v>LHB,150,X,1.2,450,45,750</v>
      </c>
      <c r="B838" t="s">
        <v>58</v>
      </c>
      <c r="C838">
        <v>150</v>
      </c>
      <c r="D838" t="s">
        <v>63</v>
      </c>
      <c r="E838">
        <v>300</v>
      </c>
      <c r="F838" t="s">
        <v>60</v>
      </c>
      <c r="G838" t="s">
        <v>61</v>
      </c>
      <c r="H838">
        <v>1.2</v>
      </c>
      <c r="I838" t="s">
        <v>62</v>
      </c>
      <c r="J838">
        <v>450</v>
      </c>
      <c r="K838">
        <v>45</v>
      </c>
      <c r="L838">
        <v>750</v>
      </c>
      <c r="M838">
        <v>4.8233390304672454</v>
      </c>
    </row>
    <row r="839" spans="1:13" x14ac:dyDescent="0.25">
      <c r="A839" t="str">
        <f t="shared" ref="A839:A902" si="12">CONCATENATE(B839,",",C839,",",D839,",",H839,",",J839,",",K839,",",L839)</f>
        <v>LHB,150,X,1.2,450,45,900</v>
      </c>
      <c r="B839" t="s">
        <v>58</v>
      </c>
      <c r="C839">
        <v>150</v>
      </c>
      <c r="D839" t="s">
        <v>63</v>
      </c>
      <c r="E839">
        <v>300</v>
      </c>
      <c r="F839" t="s">
        <v>60</v>
      </c>
      <c r="G839" t="s">
        <v>61</v>
      </c>
      <c r="H839">
        <v>1.2</v>
      </c>
      <c r="I839" t="s">
        <v>62</v>
      </c>
      <c r="J839">
        <v>450</v>
      </c>
      <c r="K839">
        <v>45</v>
      </c>
      <c r="L839">
        <v>900</v>
      </c>
      <c r="M839">
        <v>5.2182497489719761</v>
      </c>
    </row>
    <row r="840" spans="1:13" x14ac:dyDescent="0.25">
      <c r="A840" t="str">
        <f t="shared" si="12"/>
        <v>LHB,150,X,1.2,450,60,300</v>
      </c>
      <c r="B840" t="s">
        <v>58</v>
      </c>
      <c r="C840">
        <v>150</v>
      </c>
      <c r="D840" t="s">
        <v>63</v>
      </c>
      <c r="E840">
        <v>300</v>
      </c>
      <c r="F840" t="s">
        <v>60</v>
      </c>
      <c r="G840" t="s">
        <v>61</v>
      </c>
      <c r="H840">
        <v>1.2</v>
      </c>
      <c r="I840" t="s">
        <v>62</v>
      </c>
      <c r="J840">
        <v>450</v>
      </c>
      <c r="K840">
        <v>60</v>
      </c>
      <c r="L840">
        <v>300</v>
      </c>
      <c r="M840">
        <v>3.6877291762450168</v>
      </c>
    </row>
    <row r="841" spans="1:13" x14ac:dyDescent="0.25">
      <c r="A841" t="str">
        <f t="shared" si="12"/>
        <v>LHB,150,X,1.2,450,60,450</v>
      </c>
      <c r="B841" t="s">
        <v>58</v>
      </c>
      <c r="C841">
        <v>150</v>
      </c>
      <c r="D841" t="s">
        <v>63</v>
      </c>
      <c r="E841">
        <v>300</v>
      </c>
      <c r="F841" t="s">
        <v>60</v>
      </c>
      <c r="G841" t="s">
        <v>61</v>
      </c>
      <c r="H841">
        <v>1.2</v>
      </c>
      <c r="I841" t="s">
        <v>62</v>
      </c>
      <c r="J841">
        <v>450</v>
      </c>
      <c r="K841">
        <v>60</v>
      </c>
      <c r="L841">
        <v>450</v>
      </c>
      <c r="M841">
        <v>4.6258836712148792</v>
      </c>
    </row>
    <row r="842" spans="1:13" x14ac:dyDescent="0.25">
      <c r="A842" t="str">
        <f t="shared" si="12"/>
        <v>LHB,150,X,1.2,450,60,600</v>
      </c>
      <c r="B842" t="s">
        <v>58</v>
      </c>
      <c r="C842">
        <v>150</v>
      </c>
      <c r="D842" t="s">
        <v>63</v>
      </c>
      <c r="E842">
        <v>300</v>
      </c>
      <c r="F842" t="s">
        <v>60</v>
      </c>
      <c r="G842" t="s">
        <v>61</v>
      </c>
      <c r="H842">
        <v>1.2</v>
      </c>
      <c r="I842" t="s">
        <v>62</v>
      </c>
      <c r="J842">
        <v>450</v>
      </c>
      <c r="K842">
        <v>60</v>
      </c>
      <c r="L842">
        <v>600</v>
      </c>
      <c r="M842">
        <v>5.1524312958878546</v>
      </c>
    </row>
    <row r="843" spans="1:13" x14ac:dyDescent="0.25">
      <c r="A843" t="str">
        <f t="shared" si="12"/>
        <v>LHB,150,X,1.2,450,60,750</v>
      </c>
      <c r="B843" t="s">
        <v>58</v>
      </c>
      <c r="C843">
        <v>150</v>
      </c>
      <c r="D843" t="s">
        <v>63</v>
      </c>
      <c r="E843">
        <v>300</v>
      </c>
      <c r="F843" t="s">
        <v>60</v>
      </c>
      <c r="G843" t="s">
        <v>61</v>
      </c>
      <c r="H843">
        <v>1.2</v>
      </c>
      <c r="I843" t="s">
        <v>62</v>
      </c>
      <c r="J843">
        <v>450</v>
      </c>
      <c r="K843">
        <v>60</v>
      </c>
      <c r="L843">
        <v>750</v>
      </c>
      <c r="M843">
        <v>6.090585790857717</v>
      </c>
    </row>
    <row r="844" spans="1:13" x14ac:dyDescent="0.25">
      <c r="A844" t="str">
        <f t="shared" si="12"/>
        <v>LHB,150,X,1.2,450,60,900</v>
      </c>
      <c r="B844" t="s">
        <v>58</v>
      </c>
      <c r="C844">
        <v>150</v>
      </c>
      <c r="D844" t="s">
        <v>63</v>
      </c>
      <c r="E844">
        <v>300</v>
      </c>
      <c r="F844" t="s">
        <v>60</v>
      </c>
      <c r="G844" t="s">
        <v>61</v>
      </c>
      <c r="H844">
        <v>1.2</v>
      </c>
      <c r="I844" t="s">
        <v>62</v>
      </c>
      <c r="J844">
        <v>450</v>
      </c>
      <c r="K844">
        <v>60</v>
      </c>
      <c r="L844">
        <v>900</v>
      </c>
      <c r="M844">
        <v>6.6171334155306916</v>
      </c>
    </row>
    <row r="845" spans="1:13" x14ac:dyDescent="0.25">
      <c r="A845" t="str">
        <f t="shared" si="12"/>
        <v>LHB,150,X,1.2,450,90,300</v>
      </c>
      <c r="B845" t="s">
        <v>58</v>
      </c>
      <c r="C845">
        <v>150</v>
      </c>
      <c r="D845" t="s">
        <v>63</v>
      </c>
      <c r="E845">
        <v>300</v>
      </c>
      <c r="F845" t="s">
        <v>60</v>
      </c>
      <c r="G845" t="s">
        <v>61</v>
      </c>
      <c r="H845">
        <v>1.2</v>
      </c>
      <c r="I845" t="s">
        <v>62</v>
      </c>
      <c r="J845">
        <v>450</v>
      </c>
      <c r="K845">
        <v>90</v>
      </c>
      <c r="L845">
        <v>300</v>
      </c>
      <c r="M845">
        <v>5.0207943897196099</v>
      </c>
    </row>
    <row r="846" spans="1:13" x14ac:dyDescent="0.25">
      <c r="A846" t="str">
        <f t="shared" si="12"/>
        <v>LHB,150,X,1.2,450,90,450</v>
      </c>
      <c r="B846" t="s">
        <v>58</v>
      </c>
      <c r="C846">
        <v>150</v>
      </c>
      <c r="D846" t="s">
        <v>63</v>
      </c>
      <c r="E846">
        <v>300</v>
      </c>
      <c r="F846" t="s">
        <v>60</v>
      </c>
      <c r="G846" t="s">
        <v>61</v>
      </c>
      <c r="H846">
        <v>1.2</v>
      </c>
      <c r="I846" t="s">
        <v>62</v>
      </c>
      <c r="J846">
        <v>450</v>
      </c>
      <c r="K846">
        <v>90</v>
      </c>
      <c r="L846">
        <v>450</v>
      </c>
      <c r="M846">
        <v>6.2222226970259609</v>
      </c>
    </row>
    <row r="847" spans="1:13" x14ac:dyDescent="0.25">
      <c r="A847" t="str">
        <f t="shared" si="12"/>
        <v>LHB,150,X,1.2,450,90,600</v>
      </c>
      <c r="B847" t="s">
        <v>58</v>
      </c>
      <c r="C847">
        <v>150</v>
      </c>
      <c r="D847" t="s">
        <v>63</v>
      </c>
      <c r="E847">
        <v>300</v>
      </c>
      <c r="F847" t="s">
        <v>60</v>
      </c>
      <c r="G847" t="s">
        <v>61</v>
      </c>
      <c r="H847">
        <v>1.2</v>
      </c>
      <c r="I847" t="s">
        <v>62</v>
      </c>
      <c r="J847">
        <v>450</v>
      </c>
      <c r="K847">
        <v>90</v>
      </c>
      <c r="L847">
        <v>600</v>
      </c>
      <c r="M847">
        <v>7.0120441340354223</v>
      </c>
    </row>
    <row r="848" spans="1:13" x14ac:dyDescent="0.25">
      <c r="A848" t="str">
        <f t="shared" si="12"/>
        <v>LHB,150,X,1.2,450,90,750</v>
      </c>
      <c r="B848" t="s">
        <v>58</v>
      </c>
      <c r="C848">
        <v>150</v>
      </c>
      <c r="D848" t="s">
        <v>63</v>
      </c>
      <c r="E848">
        <v>300</v>
      </c>
      <c r="F848" t="s">
        <v>60</v>
      </c>
      <c r="G848" t="s">
        <v>61</v>
      </c>
      <c r="H848">
        <v>1.2</v>
      </c>
      <c r="I848" t="s">
        <v>62</v>
      </c>
      <c r="J848">
        <v>450</v>
      </c>
      <c r="K848">
        <v>90</v>
      </c>
      <c r="L848">
        <v>750</v>
      </c>
      <c r="M848">
        <v>8.2134724413417732</v>
      </c>
    </row>
    <row r="849" spans="1:13" x14ac:dyDescent="0.25">
      <c r="A849" t="str">
        <f t="shared" si="12"/>
        <v>LHB,150,X,1.2,450,90,900</v>
      </c>
      <c r="B849" t="s">
        <v>58</v>
      </c>
      <c r="C849">
        <v>150</v>
      </c>
      <c r="D849" t="s">
        <v>63</v>
      </c>
      <c r="E849">
        <v>300</v>
      </c>
      <c r="F849" t="s">
        <v>60</v>
      </c>
      <c r="G849" t="s">
        <v>61</v>
      </c>
      <c r="H849">
        <v>1.2</v>
      </c>
      <c r="I849" t="s">
        <v>62</v>
      </c>
      <c r="J849">
        <v>450</v>
      </c>
      <c r="K849">
        <v>90</v>
      </c>
      <c r="L849">
        <v>900</v>
      </c>
      <c r="M849">
        <v>9.4149007486481242</v>
      </c>
    </row>
    <row r="850" spans="1:13" x14ac:dyDescent="0.25">
      <c r="A850" t="str">
        <f t="shared" si="12"/>
        <v>LHB,150,X,1.2,600,30,300</v>
      </c>
      <c r="B850" t="s">
        <v>58</v>
      </c>
      <c r="C850">
        <v>150</v>
      </c>
      <c r="D850" t="s">
        <v>63</v>
      </c>
      <c r="E850">
        <v>300</v>
      </c>
      <c r="F850" t="s">
        <v>60</v>
      </c>
      <c r="G850" t="s">
        <v>61</v>
      </c>
      <c r="H850">
        <v>1.2</v>
      </c>
      <c r="I850" t="s">
        <v>62</v>
      </c>
      <c r="J850">
        <v>600</v>
      </c>
      <c r="K850">
        <v>30</v>
      </c>
      <c r="L850">
        <v>300</v>
      </c>
      <c r="M850">
        <v>2.7607054491365912</v>
      </c>
    </row>
    <row r="851" spans="1:13" x14ac:dyDescent="0.25">
      <c r="A851" t="str">
        <f t="shared" si="12"/>
        <v>LHB,150,X,1.2,600,30,450</v>
      </c>
      <c r="B851" t="s">
        <v>58</v>
      </c>
      <c r="C851">
        <v>150</v>
      </c>
      <c r="D851" t="s">
        <v>63</v>
      </c>
      <c r="E851">
        <v>300</v>
      </c>
      <c r="F851" t="s">
        <v>60</v>
      </c>
      <c r="G851" t="s">
        <v>61</v>
      </c>
      <c r="H851">
        <v>1.2</v>
      </c>
      <c r="I851" t="s">
        <v>62</v>
      </c>
      <c r="J851">
        <v>600</v>
      </c>
      <c r="K851">
        <v>30</v>
      </c>
      <c r="L851">
        <v>450</v>
      </c>
      <c r="M851">
        <v>3.0239792614730785</v>
      </c>
    </row>
    <row r="852" spans="1:13" x14ac:dyDescent="0.25">
      <c r="A852" t="str">
        <f t="shared" si="12"/>
        <v>LHB,150,X,1.2,600,30,600</v>
      </c>
      <c r="B852" t="s">
        <v>58</v>
      </c>
      <c r="C852">
        <v>150</v>
      </c>
      <c r="D852" t="s">
        <v>63</v>
      </c>
      <c r="E852">
        <v>300</v>
      </c>
      <c r="F852" t="s">
        <v>60</v>
      </c>
      <c r="G852" t="s">
        <v>61</v>
      </c>
      <c r="H852">
        <v>1.2</v>
      </c>
      <c r="I852" t="s">
        <v>62</v>
      </c>
      <c r="J852">
        <v>600</v>
      </c>
      <c r="K852">
        <v>30</v>
      </c>
      <c r="L852">
        <v>600</v>
      </c>
      <c r="M852">
        <v>3.8360622342054169</v>
      </c>
    </row>
    <row r="853" spans="1:13" x14ac:dyDescent="0.25">
      <c r="A853" t="str">
        <f t="shared" si="12"/>
        <v>LHB,150,X,1.2,600,30,750</v>
      </c>
      <c r="B853" t="s">
        <v>58</v>
      </c>
      <c r="C853">
        <v>150</v>
      </c>
      <c r="D853" t="s">
        <v>63</v>
      </c>
      <c r="E853">
        <v>300</v>
      </c>
      <c r="F853" t="s">
        <v>60</v>
      </c>
      <c r="G853" t="s">
        <v>61</v>
      </c>
      <c r="H853">
        <v>1.2</v>
      </c>
      <c r="I853" t="s">
        <v>62</v>
      </c>
      <c r="J853">
        <v>600</v>
      </c>
      <c r="K853">
        <v>30</v>
      </c>
      <c r="L853">
        <v>750</v>
      </c>
      <c r="M853">
        <v>4.0993360465419046</v>
      </c>
    </row>
    <row r="854" spans="1:13" x14ac:dyDescent="0.25">
      <c r="A854" t="str">
        <f t="shared" si="12"/>
        <v>LHB,150,X,1.2,600,30,900</v>
      </c>
      <c r="B854" t="s">
        <v>58</v>
      </c>
      <c r="C854">
        <v>150</v>
      </c>
      <c r="D854" t="s">
        <v>63</v>
      </c>
      <c r="E854">
        <v>300</v>
      </c>
      <c r="F854" t="s">
        <v>60</v>
      </c>
      <c r="G854" t="s">
        <v>61</v>
      </c>
      <c r="H854">
        <v>1.2</v>
      </c>
      <c r="I854" t="s">
        <v>62</v>
      </c>
      <c r="J854">
        <v>600</v>
      </c>
      <c r="K854">
        <v>30</v>
      </c>
      <c r="L854">
        <v>900</v>
      </c>
      <c r="M854">
        <v>4.3626098588783915</v>
      </c>
    </row>
    <row r="855" spans="1:13" x14ac:dyDescent="0.25">
      <c r="A855" t="str">
        <f t="shared" si="12"/>
        <v>LHB,150,X,1.2,600,45,300</v>
      </c>
      <c r="B855" t="s">
        <v>58</v>
      </c>
      <c r="C855">
        <v>150</v>
      </c>
      <c r="D855" t="s">
        <v>63</v>
      </c>
      <c r="E855">
        <v>300</v>
      </c>
      <c r="F855" t="s">
        <v>60</v>
      </c>
      <c r="G855" t="s">
        <v>61</v>
      </c>
      <c r="H855">
        <v>1.2</v>
      </c>
      <c r="I855" t="s">
        <v>62</v>
      </c>
      <c r="J855">
        <v>600</v>
      </c>
      <c r="K855">
        <v>45</v>
      </c>
      <c r="L855">
        <v>300</v>
      </c>
      <c r="M855">
        <v>3.8360622342054169</v>
      </c>
    </row>
    <row r="856" spans="1:13" x14ac:dyDescent="0.25">
      <c r="A856" t="str">
        <f t="shared" si="12"/>
        <v>LHB,150,X,1.2,600,45,450</v>
      </c>
      <c r="B856" t="s">
        <v>58</v>
      </c>
      <c r="C856">
        <v>150</v>
      </c>
      <c r="D856" t="s">
        <v>63</v>
      </c>
      <c r="E856">
        <v>300</v>
      </c>
      <c r="F856" t="s">
        <v>60</v>
      </c>
      <c r="G856" t="s">
        <v>61</v>
      </c>
      <c r="H856">
        <v>1.2</v>
      </c>
      <c r="I856" t="s">
        <v>62</v>
      </c>
      <c r="J856">
        <v>600</v>
      </c>
      <c r="K856">
        <v>45</v>
      </c>
      <c r="L856">
        <v>450</v>
      </c>
      <c r="M856">
        <v>4.2309729527101476</v>
      </c>
    </row>
    <row r="857" spans="1:13" x14ac:dyDescent="0.25">
      <c r="A857" t="str">
        <f t="shared" si="12"/>
        <v>LHB,150,X,1.2,600,45,600</v>
      </c>
      <c r="B857" t="s">
        <v>58</v>
      </c>
      <c r="C857">
        <v>150</v>
      </c>
      <c r="D857" t="s">
        <v>63</v>
      </c>
      <c r="E857">
        <v>300</v>
      </c>
      <c r="F857" t="s">
        <v>60</v>
      </c>
      <c r="G857" t="s">
        <v>61</v>
      </c>
      <c r="H857">
        <v>1.2</v>
      </c>
      <c r="I857" t="s">
        <v>62</v>
      </c>
      <c r="J857">
        <v>600</v>
      </c>
      <c r="K857">
        <v>45</v>
      </c>
      <c r="L857">
        <v>600</v>
      </c>
      <c r="M857">
        <v>5.1746928316107299</v>
      </c>
    </row>
    <row r="858" spans="1:13" x14ac:dyDescent="0.25">
      <c r="A858" t="str">
        <f t="shared" si="12"/>
        <v>LHB,150,X,1.2,600,45,750</v>
      </c>
      <c r="B858" t="s">
        <v>58</v>
      </c>
      <c r="C858">
        <v>150</v>
      </c>
      <c r="D858" t="s">
        <v>63</v>
      </c>
      <c r="E858">
        <v>300</v>
      </c>
      <c r="F858" t="s">
        <v>60</v>
      </c>
      <c r="G858" t="s">
        <v>61</v>
      </c>
      <c r="H858">
        <v>1.2</v>
      </c>
      <c r="I858" t="s">
        <v>62</v>
      </c>
      <c r="J858">
        <v>600</v>
      </c>
      <c r="K858">
        <v>45</v>
      </c>
      <c r="L858">
        <v>750</v>
      </c>
      <c r="M858">
        <v>5.5696035501154615</v>
      </c>
    </row>
    <row r="859" spans="1:13" x14ac:dyDescent="0.25">
      <c r="A859" t="str">
        <f t="shared" si="12"/>
        <v>LHB,150,X,1.2,600,45,900</v>
      </c>
      <c r="B859" t="s">
        <v>58</v>
      </c>
      <c r="C859">
        <v>150</v>
      </c>
      <c r="D859" t="s">
        <v>63</v>
      </c>
      <c r="E859">
        <v>300</v>
      </c>
      <c r="F859" t="s">
        <v>60</v>
      </c>
      <c r="G859" t="s">
        <v>61</v>
      </c>
      <c r="H859">
        <v>1.2</v>
      </c>
      <c r="I859" t="s">
        <v>62</v>
      </c>
      <c r="J859">
        <v>600</v>
      </c>
      <c r="K859">
        <v>45</v>
      </c>
      <c r="L859">
        <v>900</v>
      </c>
      <c r="M859">
        <v>5.9645142686201922</v>
      </c>
    </row>
    <row r="860" spans="1:13" x14ac:dyDescent="0.25">
      <c r="A860" t="str">
        <f t="shared" si="12"/>
        <v>LHB,150,X,1.2,600,60,300</v>
      </c>
      <c r="B860" t="s">
        <v>58</v>
      </c>
      <c r="C860">
        <v>150</v>
      </c>
      <c r="D860" t="s">
        <v>63</v>
      </c>
      <c r="E860">
        <v>300</v>
      </c>
      <c r="F860" t="s">
        <v>60</v>
      </c>
      <c r="G860" t="s">
        <v>61</v>
      </c>
      <c r="H860">
        <v>1.2</v>
      </c>
      <c r="I860" t="s">
        <v>62</v>
      </c>
      <c r="J860">
        <v>600</v>
      </c>
      <c r="K860">
        <v>60</v>
      </c>
      <c r="L860">
        <v>300</v>
      </c>
      <c r="M860">
        <v>4.3626098588783915</v>
      </c>
    </row>
    <row r="861" spans="1:13" x14ac:dyDescent="0.25">
      <c r="A861" t="str">
        <f t="shared" si="12"/>
        <v>LHB,150,X,1.2,600,60,450</v>
      </c>
      <c r="B861" t="s">
        <v>58</v>
      </c>
      <c r="C861">
        <v>150</v>
      </c>
      <c r="D861" t="s">
        <v>63</v>
      </c>
      <c r="E861">
        <v>300</v>
      </c>
      <c r="F861" t="s">
        <v>60</v>
      </c>
      <c r="G861" t="s">
        <v>61</v>
      </c>
      <c r="H861">
        <v>1.2</v>
      </c>
      <c r="I861" t="s">
        <v>62</v>
      </c>
      <c r="J861">
        <v>600</v>
      </c>
      <c r="K861">
        <v>60</v>
      </c>
      <c r="L861">
        <v>450</v>
      </c>
      <c r="M861">
        <v>5.4379666439472167</v>
      </c>
    </row>
    <row r="862" spans="1:13" x14ac:dyDescent="0.25">
      <c r="A862" t="str">
        <f t="shared" si="12"/>
        <v>LHB,150,X,1.2,600,60,600</v>
      </c>
      <c r="B862" t="s">
        <v>58</v>
      </c>
      <c r="C862">
        <v>150</v>
      </c>
      <c r="D862" t="s">
        <v>63</v>
      </c>
      <c r="E862">
        <v>300</v>
      </c>
      <c r="F862" t="s">
        <v>60</v>
      </c>
      <c r="G862" t="s">
        <v>61</v>
      </c>
      <c r="H862">
        <v>1.2</v>
      </c>
      <c r="I862" t="s">
        <v>62</v>
      </c>
      <c r="J862">
        <v>600</v>
      </c>
      <c r="K862">
        <v>60</v>
      </c>
      <c r="L862">
        <v>600</v>
      </c>
      <c r="M862">
        <v>5.9645142686201922</v>
      </c>
    </row>
    <row r="863" spans="1:13" x14ac:dyDescent="0.25">
      <c r="A863" t="str">
        <f t="shared" si="12"/>
        <v>LHB,150,X,1.2,600,60,750</v>
      </c>
      <c r="B863" t="s">
        <v>58</v>
      </c>
      <c r="C863">
        <v>150</v>
      </c>
      <c r="D863" t="s">
        <v>63</v>
      </c>
      <c r="E863">
        <v>300</v>
      </c>
      <c r="F863" t="s">
        <v>60</v>
      </c>
      <c r="G863" t="s">
        <v>61</v>
      </c>
      <c r="H863">
        <v>1.2</v>
      </c>
      <c r="I863" t="s">
        <v>62</v>
      </c>
      <c r="J863">
        <v>600</v>
      </c>
      <c r="K863">
        <v>60</v>
      </c>
      <c r="L863">
        <v>750</v>
      </c>
      <c r="M863">
        <v>7.0398710536890183</v>
      </c>
    </row>
    <row r="864" spans="1:13" x14ac:dyDescent="0.25">
      <c r="A864" t="str">
        <f t="shared" si="12"/>
        <v>LHB,150,X,1.2,600,60,900</v>
      </c>
      <c r="B864" t="s">
        <v>58</v>
      </c>
      <c r="C864">
        <v>150</v>
      </c>
      <c r="D864" t="s">
        <v>63</v>
      </c>
      <c r="E864">
        <v>300</v>
      </c>
      <c r="F864" t="s">
        <v>60</v>
      </c>
      <c r="G864" t="s">
        <v>61</v>
      </c>
      <c r="H864">
        <v>1.2</v>
      </c>
      <c r="I864" t="s">
        <v>62</v>
      </c>
      <c r="J864">
        <v>600</v>
      </c>
      <c r="K864">
        <v>60</v>
      </c>
      <c r="L864">
        <v>900</v>
      </c>
      <c r="M864">
        <v>7.5664186783619929</v>
      </c>
    </row>
    <row r="865" spans="1:13" x14ac:dyDescent="0.25">
      <c r="A865" t="str">
        <f t="shared" si="12"/>
        <v>LHB,150,X,1.2,600,90,300</v>
      </c>
      <c r="B865" t="s">
        <v>58</v>
      </c>
      <c r="C865">
        <v>150</v>
      </c>
      <c r="D865" t="s">
        <v>63</v>
      </c>
      <c r="E865">
        <v>300</v>
      </c>
      <c r="F865" t="s">
        <v>60</v>
      </c>
      <c r="G865" t="s">
        <v>61</v>
      </c>
      <c r="H865">
        <v>1.2</v>
      </c>
      <c r="I865" t="s">
        <v>62</v>
      </c>
      <c r="J865">
        <v>600</v>
      </c>
      <c r="K865">
        <v>90</v>
      </c>
      <c r="L865">
        <v>300</v>
      </c>
      <c r="M865">
        <v>5.9645142686201922</v>
      </c>
    </row>
    <row r="866" spans="1:13" x14ac:dyDescent="0.25">
      <c r="A866" t="str">
        <f t="shared" si="12"/>
        <v>LHB,150,X,1.2,600,90,450</v>
      </c>
      <c r="B866" t="s">
        <v>58</v>
      </c>
      <c r="C866">
        <v>150</v>
      </c>
      <c r="D866" t="s">
        <v>63</v>
      </c>
      <c r="E866">
        <v>300</v>
      </c>
      <c r="F866" t="s">
        <v>60</v>
      </c>
      <c r="G866" t="s">
        <v>61</v>
      </c>
      <c r="H866">
        <v>1.2</v>
      </c>
      <c r="I866" t="s">
        <v>62</v>
      </c>
      <c r="J866">
        <v>600</v>
      </c>
      <c r="K866">
        <v>90</v>
      </c>
      <c r="L866">
        <v>450</v>
      </c>
      <c r="M866">
        <v>7.3031448660255052</v>
      </c>
    </row>
    <row r="867" spans="1:13" x14ac:dyDescent="0.25">
      <c r="A867" t="str">
        <f t="shared" si="12"/>
        <v>LHB,150,X,1.2,600,90,600</v>
      </c>
      <c r="B867" t="s">
        <v>58</v>
      </c>
      <c r="C867">
        <v>150</v>
      </c>
      <c r="D867" t="s">
        <v>63</v>
      </c>
      <c r="E867">
        <v>300</v>
      </c>
      <c r="F867" t="s">
        <v>60</v>
      </c>
      <c r="G867" t="s">
        <v>61</v>
      </c>
      <c r="H867">
        <v>1.2</v>
      </c>
      <c r="I867" t="s">
        <v>62</v>
      </c>
      <c r="J867">
        <v>600</v>
      </c>
      <c r="K867">
        <v>90</v>
      </c>
      <c r="L867">
        <v>600</v>
      </c>
      <c r="M867">
        <v>8.6417754634308181</v>
      </c>
    </row>
    <row r="868" spans="1:13" x14ac:dyDescent="0.25">
      <c r="A868" t="str">
        <f t="shared" si="12"/>
        <v>LHB,150,X,1.2,600,90,750</v>
      </c>
      <c r="B868" t="s">
        <v>58</v>
      </c>
      <c r="C868">
        <v>150</v>
      </c>
      <c r="D868" t="s">
        <v>63</v>
      </c>
      <c r="E868">
        <v>300</v>
      </c>
      <c r="F868" t="s">
        <v>60</v>
      </c>
      <c r="G868" t="s">
        <v>61</v>
      </c>
      <c r="H868">
        <v>1.2</v>
      </c>
      <c r="I868" t="s">
        <v>62</v>
      </c>
      <c r="J868">
        <v>600</v>
      </c>
      <c r="K868">
        <v>90</v>
      </c>
      <c r="L868">
        <v>750</v>
      </c>
      <c r="M868">
        <v>9.9804060608361329</v>
      </c>
    </row>
    <row r="869" spans="1:13" x14ac:dyDescent="0.25">
      <c r="A869" t="str">
        <f t="shared" si="12"/>
        <v>LHB,150,X,1.2,600,90,900</v>
      </c>
      <c r="B869" t="s">
        <v>58</v>
      </c>
      <c r="C869">
        <v>150</v>
      </c>
      <c r="D869" t="s">
        <v>63</v>
      </c>
      <c r="E869">
        <v>300</v>
      </c>
      <c r="F869" t="s">
        <v>60</v>
      </c>
      <c r="G869" t="s">
        <v>61</v>
      </c>
      <c r="H869">
        <v>1.2</v>
      </c>
      <c r="I869" t="s">
        <v>62</v>
      </c>
      <c r="J869">
        <v>600</v>
      </c>
      <c r="K869">
        <v>90</v>
      </c>
      <c r="L869">
        <v>900</v>
      </c>
      <c r="M869">
        <v>10.770227497845593</v>
      </c>
    </row>
    <row r="870" spans="1:13" x14ac:dyDescent="0.25">
      <c r="A870" t="str">
        <f t="shared" si="12"/>
        <v>LHB,150,X,1.2,750,30,300</v>
      </c>
      <c r="B870" t="s">
        <v>58</v>
      </c>
      <c r="C870">
        <v>150</v>
      </c>
      <c r="D870" t="s">
        <v>63</v>
      </c>
      <c r="E870">
        <v>300</v>
      </c>
      <c r="F870" t="s">
        <v>60</v>
      </c>
      <c r="G870" t="s">
        <v>61</v>
      </c>
      <c r="H870">
        <v>1.2</v>
      </c>
      <c r="I870" t="s">
        <v>62</v>
      </c>
      <c r="J870">
        <v>750</v>
      </c>
      <c r="K870">
        <v>30</v>
      </c>
      <c r="L870">
        <v>300</v>
      </c>
      <c r="M870">
        <v>3.3881328212527606</v>
      </c>
    </row>
    <row r="871" spans="1:13" x14ac:dyDescent="0.25">
      <c r="A871" t="str">
        <f t="shared" si="12"/>
        <v>LHB,150,X,1.2,750,30,450</v>
      </c>
      <c r="B871" t="s">
        <v>58</v>
      </c>
      <c r="C871">
        <v>150</v>
      </c>
      <c r="D871" t="s">
        <v>63</v>
      </c>
      <c r="E871">
        <v>300</v>
      </c>
      <c r="F871" t="s">
        <v>60</v>
      </c>
      <c r="G871" t="s">
        <v>61</v>
      </c>
      <c r="H871">
        <v>1.2</v>
      </c>
      <c r="I871" t="s">
        <v>62</v>
      </c>
      <c r="J871">
        <v>750</v>
      </c>
      <c r="K871">
        <v>30</v>
      </c>
      <c r="L871">
        <v>450</v>
      </c>
      <c r="M871">
        <v>4.4481110269590616</v>
      </c>
    </row>
    <row r="872" spans="1:13" x14ac:dyDescent="0.25">
      <c r="A872" t="str">
        <f t="shared" si="12"/>
        <v>LHB,150,X,1.2,750,30,600</v>
      </c>
      <c r="B872" t="s">
        <v>58</v>
      </c>
      <c r="C872">
        <v>150</v>
      </c>
      <c r="D872" t="s">
        <v>63</v>
      </c>
      <c r="E872">
        <v>300</v>
      </c>
      <c r="F872" t="s">
        <v>60</v>
      </c>
      <c r="G872" t="s">
        <v>61</v>
      </c>
      <c r="H872">
        <v>1.2</v>
      </c>
      <c r="I872" t="s">
        <v>62</v>
      </c>
      <c r="J872">
        <v>750</v>
      </c>
      <c r="K872">
        <v>30</v>
      </c>
      <c r="L872">
        <v>600</v>
      </c>
      <c r="M872">
        <v>4.7113848392955493</v>
      </c>
    </row>
    <row r="873" spans="1:13" x14ac:dyDescent="0.25">
      <c r="A873" t="str">
        <f t="shared" si="12"/>
        <v>LHB,150,X,1.2,750,30,750</v>
      </c>
      <c r="B873" t="s">
        <v>58</v>
      </c>
      <c r="C873">
        <v>150</v>
      </c>
      <c r="D873" t="s">
        <v>63</v>
      </c>
      <c r="E873">
        <v>300</v>
      </c>
      <c r="F873" t="s">
        <v>60</v>
      </c>
      <c r="G873" t="s">
        <v>61</v>
      </c>
      <c r="H873">
        <v>1.2</v>
      </c>
      <c r="I873" t="s">
        <v>62</v>
      </c>
      <c r="J873">
        <v>750</v>
      </c>
      <c r="K873">
        <v>30</v>
      </c>
      <c r="L873">
        <v>750</v>
      </c>
      <c r="M873">
        <v>4.974658651632037</v>
      </c>
    </row>
    <row r="874" spans="1:13" x14ac:dyDescent="0.25">
      <c r="A874" t="str">
        <f t="shared" si="12"/>
        <v>LHB,150,X,1.2,750,30,900</v>
      </c>
      <c r="B874" t="s">
        <v>58</v>
      </c>
      <c r="C874">
        <v>150</v>
      </c>
      <c r="D874" t="s">
        <v>63</v>
      </c>
      <c r="E874">
        <v>300</v>
      </c>
      <c r="F874" t="s">
        <v>60</v>
      </c>
      <c r="G874" t="s">
        <v>61</v>
      </c>
      <c r="H874">
        <v>1.2</v>
      </c>
      <c r="I874" t="s">
        <v>62</v>
      </c>
      <c r="J874">
        <v>750</v>
      </c>
      <c r="K874">
        <v>30</v>
      </c>
      <c r="L874">
        <v>900</v>
      </c>
      <c r="M874">
        <v>5.2379324639685247</v>
      </c>
    </row>
    <row r="875" spans="1:13" x14ac:dyDescent="0.25">
      <c r="A875" t="str">
        <f t="shared" si="12"/>
        <v>LHB,150,X,1.2,750,45,300</v>
      </c>
      <c r="B875" t="s">
        <v>58</v>
      </c>
      <c r="C875">
        <v>150</v>
      </c>
      <c r="D875" t="s">
        <v>63</v>
      </c>
      <c r="E875">
        <v>300</v>
      </c>
      <c r="F875" t="s">
        <v>60</v>
      </c>
      <c r="G875" t="s">
        <v>61</v>
      </c>
      <c r="H875">
        <v>1.2</v>
      </c>
      <c r="I875" t="s">
        <v>62</v>
      </c>
      <c r="J875">
        <v>750</v>
      </c>
      <c r="K875">
        <v>45</v>
      </c>
      <c r="L875">
        <v>300</v>
      </c>
      <c r="M875">
        <v>4.7772032923796708</v>
      </c>
    </row>
    <row r="876" spans="1:13" x14ac:dyDescent="0.25">
      <c r="A876" t="str">
        <f t="shared" si="12"/>
        <v>LHB,150,X,1.2,750,45,450</v>
      </c>
      <c r="B876" t="s">
        <v>58</v>
      </c>
      <c r="C876">
        <v>150</v>
      </c>
      <c r="D876" t="s">
        <v>63</v>
      </c>
      <c r="E876">
        <v>300</v>
      </c>
      <c r="F876" t="s">
        <v>60</v>
      </c>
      <c r="G876" t="s">
        <v>61</v>
      </c>
      <c r="H876">
        <v>1.2</v>
      </c>
      <c r="I876" t="s">
        <v>62</v>
      </c>
      <c r="J876">
        <v>750</v>
      </c>
      <c r="K876">
        <v>45</v>
      </c>
      <c r="L876">
        <v>450</v>
      </c>
      <c r="M876">
        <v>5.1721140108844024</v>
      </c>
    </row>
    <row r="877" spans="1:13" x14ac:dyDescent="0.25">
      <c r="A877" t="str">
        <f t="shared" si="12"/>
        <v>LHB,150,X,1.2,750,45,600</v>
      </c>
      <c r="B877" t="s">
        <v>58</v>
      </c>
      <c r="C877">
        <v>150</v>
      </c>
      <c r="D877" t="s">
        <v>63</v>
      </c>
      <c r="E877">
        <v>300</v>
      </c>
      <c r="F877" t="s">
        <v>60</v>
      </c>
      <c r="G877" t="s">
        <v>61</v>
      </c>
      <c r="H877">
        <v>1.2</v>
      </c>
      <c r="I877" t="s">
        <v>62</v>
      </c>
      <c r="J877">
        <v>750</v>
      </c>
      <c r="K877">
        <v>45</v>
      </c>
      <c r="L877">
        <v>600</v>
      </c>
      <c r="M877">
        <v>6.3637291227589472</v>
      </c>
    </row>
    <row r="878" spans="1:13" x14ac:dyDescent="0.25">
      <c r="A878" t="str">
        <f t="shared" si="12"/>
        <v>LHB,150,X,1.2,750,45,750</v>
      </c>
      <c r="B878" t="s">
        <v>58</v>
      </c>
      <c r="C878">
        <v>150</v>
      </c>
      <c r="D878" t="s">
        <v>63</v>
      </c>
      <c r="E878">
        <v>300</v>
      </c>
      <c r="F878" t="s">
        <v>60</v>
      </c>
      <c r="G878" t="s">
        <v>61</v>
      </c>
      <c r="H878">
        <v>1.2</v>
      </c>
      <c r="I878" t="s">
        <v>62</v>
      </c>
      <c r="J878">
        <v>750</v>
      </c>
      <c r="K878">
        <v>45</v>
      </c>
      <c r="L878">
        <v>750</v>
      </c>
      <c r="M878">
        <v>6.7586398412636779</v>
      </c>
    </row>
    <row r="879" spans="1:13" x14ac:dyDescent="0.25">
      <c r="A879" t="str">
        <f t="shared" si="12"/>
        <v>LHB,150,X,1.2,750,45,900</v>
      </c>
      <c r="B879" t="s">
        <v>58</v>
      </c>
      <c r="C879">
        <v>150</v>
      </c>
      <c r="D879" t="s">
        <v>63</v>
      </c>
      <c r="E879">
        <v>300</v>
      </c>
      <c r="F879" t="s">
        <v>60</v>
      </c>
      <c r="G879" t="s">
        <v>61</v>
      </c>
      <c r="H879">
        <v>1.2</v>
      </c>
      <c r="I879" t="s">
        <v>62</v>
      </c>
      <c r="J879">
        <v>750</v>
      </c>
      <c r="K879">
        <v>45</v>
      </c>
      <c r="L879">
        <v>900</v>
      </c>
      <c r="M879">
        <v>7.1535505597684086</v>
      </c>
    </row>
    <row r="880" spans="1:13" x14ac:dyDescent="0.25">
      <c r="A880" t="str">
        <f t="shared" si="12"/>
        <v>LHB,150,X,1.2,750,60,300</v>
      </c>
      <c r="B880" t="s">
        <v>58</v>
      </c>
      <c r="C880">
        <v>150</v>
      </c>
      <c r="D880" t="s">
        <v>63</v>
      </c>
      <c r="E880">
        <v>300</v>
      </c>
      <c r="F880" t="s">
        <v>60</v>
      </c>
      <c r="G880" t="s">
        <v>61</v>
      </c>
      <c r="H880">
        <v>1.2</v>
      </c>
      <c r="I880" t="s">
        <v>62</v>
      </c>
      <c r="J880">
        <v>750</v>
      </c>
      <c r="K880">
        <v>60</v>
      </c>
      <c r="L880">
        <v>300</v>
      </c>
      <c r="M880">
        <v>6.166273763506581</v>
      </c>
    </row>
    <row r="881" spans="1:13" x14ac:dyDescent="0.25">
      <c r="A881" t="str">
        <f t="shared" si="12"/>
        <v>LHB,150,X,1.2,750,60,450</v>
      </c>
      <c r="B881" t="s">
        <v>58</v>
      </c>
      <c r="C881">
        <v>150</v>
      </c>
      <c r="D881" t="s">
        <v>63</v>
      </c>
      <c r="E881">
        <v>300</v>
      </c>
      <c r="F881" t="s">
        <v>60</v>
      </c>
      <c r="G881" t="s">
        <v>61</v>
      </c>
      <c r="H881">
        <v>1.2</v>
      </c>
      <c r="I881" t="s">
        <v>62</v>
      </c>
      <c r="J881">
        <v>750</v>
      </c>
      <c r="K881">
        <v>60</v>
      </c>
      <c r="L881">
        <v>450</v>
      </c>
      <c r="M881">
        <v>6.6928213881795564</v>
      </c>
    </row>
    <row r="882" spans="1:13" x14ac:dyDescent="0.25">
      <c r="A882" t="str">
        <f t="shared" si="12"/>
        <v>LHB,150,X,1.2,750,60,600</v>
      </c>
      <c r="B882" t="s">
        <v>58</v>
      </c>
      <c r="C882">
        <v>150</v>
      </c>
      <c r="D882" t="s">
        <v>63</v>
      </c>
      <c r="E882">
        <v>300</v>
      </c>
      <c r="F882" t="s">
        <v>60</v>
      </c>
      <c r="G882" t="s">
        <v>61</v>
      </c>
      <c r="H882">
        <v>1.2</v>
      </c>
      <c r="I882" t="s">
        <v>62</v>
      </c>
      <c r="J882">
        <v>750</v>
      </c>
      <c r="K882">
        <v>60</v>
      </c>
      <c r="L882">
        <v>600</v>
      </c>
      <c r="M882">
        <v>8.0160734062223433</v>
      </c>
    </row>
    <row r="883" spans="1:13" x14ac:dyDescent="0.25">
      <c r="A883" t="str">
        <f t="shared" si="12"/>
        <v>LHB,150,X,1.2,750,60,750</v>
      </c>
      <c r="B883" t="s">
        <v>58</v>
      </c>
      <c r="C883">
        <v>150</v>
      </c>
      <c r="D883" t="s">
        <v>63</v>
      </c>
      <c r="E883">
        <v>300</v>
      </c>
      <c r="F883" t="s">
        <v>60</v>
      </c>
      <c r="G883" t="s">
        <v>61</v>
      </c>
      <c r="H883">
        <v>1.2</v>
      </c>
      <c r="I883" t="s">
        <v>62</v>
      </c>
      <c r="J883">
        <v>750</v>
      </c>
      <c r="K883">
        <v>60</v>
      </c>
      <c r="L883">
        <v>750</v>
      </c>
      <c r="M883">
        <v>8.5426210308953188</v>
      </c>
    </row>
    <row r="884" spans="1:13" x14ac:dyDescent="0.25">
      <c r="A884" t="str">
        <f t="shared" si="12"/>
        <v>LHB,150,X,1.2,750,60,900</v>
      </c>
      <c r="B884" t="s">
        <v>58</v>
      </c>
      <c r="C884">
        <v>150</v>
      </c>
      <c r="D884" t="s">
        <v>63</v>
      </c>
      <c r="E884">
        <v>300</v>
      </c>
      <c r="F884" t="s">
        <v>60</v>
      </c>
      <c r="G884" t="s">
        <v>61</v>
      </c>
      <c r="H884">
        <v>1.2</v>
      </c>
      <c r="I884" t="s">
        <v>62</v>
      </c>
      <c r="J884">
        <v>750</v>
      </c>
      <c r="K884">
        <v>60</v>
      </c>
      <c r="L884">
        <v>900</v>
      </c>
      <c r="M884">
        <v>9.8658730489381092</v>
      </c>
    </row>
    <row r="885" spans="1:13" x14ac:dyDescent="0.25">
      <c r="A885" t="str">
        <f t="shared" si="12"/>
        <v>LHB,150,X,1.2,750,90,300</v>
      </c>
      <c r="B885" t="s">
        <v>58</v>
      </c>
      <c r="C885">
        <v>150</v>
      </c>
      <c r="D885" t="s">
        <v>63</v>
      </c>
      <c r="E885">
        <v>300</v>
      </c>
      <c r="F885" t="s">
        <v>60</v>
      </c>
      <c r="G885" t="s">
        <v>61</v>
      </c>
      <c r="H885">
        <v>1.2</v>
      </c>
      <c r="I885" t="s">
        <v>62</v>
      </c>
      <c r="J885">
        <v>750</v>
      </c>
      <c r="K885">
        <v>90</v>
      </c>
      <c r="L885">
        <v>300</v>
      </c>
      <c r="M885">
        <v>8.1477103123905881</v>
      </c>
    </row>
    <row r="886" spans="1:13" x14ac:dyDescent="0.25">
      <c r="A886" t="str">
        <f t="shared" si="12"/>
        <v>LHB,150,X,1.2,750,90,450</v>
      </c>
      <c r="B886" t="s">
        <v>58</v>
      </c>
      <c r="C886">
        <v>150</v>
      </c>
      <c r="D886" t="s">
        <v>63</v>
      </c>
      <c r="E886">
        <v>300</v>
      </c>
      <c r="F886" t="s">
        <v>60</v>
      </c>
      <c r="G886" t="s">
        <v>61</v>
      </c>
      <c r="H886">
        <v>1.2</v>
      </c>
      <c r="I886" t="s">
        <v>62</v>
      </c>
      <c r="J886">
        <v>750</v>
      </c>
      <c r="K886">
        <v>90</v>
      </c>
      <c r="L886">
        <v>450</v>
      </c>
      <c r="M886">
        <v>8.9375317494000495</v>
      </c>
    </row>
    <row r="887" spans="1:13" x14ac:dyDescent="0.25">
      <c r="A887" t="str">
        <f t="shared" si="12"/>
        <v>LHB,150,X,1.2,750,90,600</v>
      </c>
      <c r="B887" t="s">
        <v>58</v>
      </c>
      <c r="C887">
        <v>150</v>
      </c>
      <c r="D887" t="s">
        <v>63</v>
      </c>
      <c r="E887">
        <v>300</v>
      </c>
      <c r="F887" t="s">
        <v>60</v>
      </c>
      <c r="G887" t="s">
        <v>61</v>
      </c>
      <c r="H887">
        <v>1.2</v>
      </c>
      <c r="I887" t="s">
        <v>62</v>
      </c>
      <c r="J887">
        <v>750</v>
      </c>
      <c r="K887">
        <v>90</v>
      </c>
      <c r="L887">
        <v>600</v>
      </c>
      <c r="M887">
        <v>10.524057579779328</v>
      </c>
    </row>
    <row r="888" spans="1:13" x14ac:dyDescent="0.25">
      <c r="A888" t="str">
        <f t="shared" si="12"/>
        <v>LHB,150,X,1.2,750,90,750</v>
      </c>
      <c r="B888" t="s">
        <v>58</v>
      </c>
      <c r="C888">
        <v>150</v>
      </c>
      <c r="D888" t="s">
        <v>63</v>
      </c>
      <c r="E888">
        <v>300</v>
      </c>
      <c r="F888" t="s">
        <v>60</v>
      </c>
      <c r="G888" t="s">
        <v>61</v>
      </c>
      <c r="H888">
        <v>1.2</v>
      </c>
      <c r="I888" t="s">
        <v>62</v>
      </c>
      <c r="J888">
        <v>750</v>
      </c>
      <c r="K888">
        <v>90</v>
      </c>
      <c r="L888">
        <v>750</v>
      </c>
      <c r="M888">
        <v>12.110583410158601</v>
      </c>
    </row>
    <row r="889" spans="1:13" x14ac:dyDescent="0.25">
      <c r="A889" t="str">
        <f t="shared" si="12"/>
        <v>LHB,150,X,1.2,750,90,900</v>
      </c>
      <c r="B889" t="s">
        <v>58</v>
      </c>
      <c r="C889">
        <v>150</v>
      </c>
      <c r="D889" t="s">
        <v>63</v>
      </c>
      <c r="E889">
        <v>300</v>
      </c>
      <c r="F889" t="s">
        <v>60</v>
      </c>
      <c r="G889" t="s">
        <v>61</v>
      </c>
      <c r="H889">
        <v>1.2</v>
      </c>
      <c r="I889" t="s">
        <v>62</v>
      </c>
      <c r="J889">
        <v>750</v>
      </c>
      <c r="K889">
        <v>90</v>
      </c>
      <c r="L889">
        <v>900</v>
      </c>
      <c r="M889">
        <v>13.697109240537879</v>
      </c>
    </row>
    <row r="890" spans="1:13" x14ac:dyDescent="0.25">
      <c r="A890" t="str">
        <f t="shared" si="12"/>
        <v>LHB,150,X,1.2,900,30,300</v>
      </c>
      <c r="B890" t="s">
        <v>58</v>
      </c>
      <c r="C890">
        <v>150</v>
      </c>
      <c r="D890" t="s">
        <v>63</v>
      </c>
      <c r="E890">
        <v>300</v>
      </c>
      <c r="F890" t="s">
        <v>60</v>
      </c>
      <c r="G890" t="s">
        <v>61</v>
      </c>
      <c r="H890">
        <v>1.2</v>
      </c>
      <c r="I890" t="s">
        <v>62</v>
      </c>
      <c r="J890">
        <v>900</v>
      </c>
      <c r="K890">
        <v>30</v>
      </c>
      <c r="L890">
        <v>300</v>
      </c>
      <c r="M890">
        <v>3.8384514847689291</v>
      </c>
    </row>
    <row r="891" spans="1:13" x14ac:dyDescent="0.25">
      <c r="A891" t="str">
        <f t="shared" si="12"/>
        <v>LHB,150,X,1.2,900,30,450</v>
      </c>
      <c r="B891" t="s">
        <v>58</v>
      </c>
      <c r="C891">
        <v>150</v>
      </c>
      <c r="D891" t="s">
        <v>63</v>
      </c>
      <c r="E891">
        <v>300</v>
      </c>
      <c r="F891" t="s">
        <v>60</v>
      </c>
      <c r="G891" t="s">
        <v>61</v>
      </c>
      <c r="H891">
        <v>1.2</v>
      </c>
      <c r="I891" t="s">
        <v>62</v>
      </c>
      <c r="J891">
        <v>900</v>
      </c>
      <c r="K891">
        <v>30</v>
      </c>
      <c r="L891">
        <v>450</v>
      </c>
      <c r="M891">
        <v>5.0577705691491932</v>
      </c>
    </row>
    <row r="892" spans="1:13" x14ac:dyDescent="0.25">
      <c r="A892" t="str">
        <f t="shared" si="12"/>
        <v>LHB,150,X,1.2,900,30,600</v>
      </c>
      <c r="B892" t="s">
        <v>58</v>
      </c>
      <c r="C892">
        <v>150</v>
      </c>
      <c r="D892" t="s">
        <v>63</v>
      </c>
      <c r="E892">
        <v>300</v>
      </c>
      <c r="F892" t="s">
        <v>60</v>
      </c>
      <c r="G892" t="s">
        <v>61</v>
      </c>
      <c r="H892">
        <v>1.2</v>
      </c>
      <c r="I892" t="s">
        <v>62</v>
      </c>
      <c r="J892">
        <v>900</v>
      </c>
      <c r="K892">
        <v>30</v>
      </c>
      <c r="L892">
        <v>600</v>
      </c>
      <c r="M892">
        <v>5.3210443814856809</v>
      </c>
    </row>
    <row r="893" spans="1:13" x14ac:dyDescent="0.25">
      <c r="A893" t="str">
        <f t="shared" si="12"/>
        <v>LHB,150,X,1.2,900,30,750</v>
      </c>
      <c r="B893" t="s">
        <v>58</v>
      </c>
      <c r="C893">
        <v>150</v>
      </c>
      <c r="D893" t="s">
        <v>63</v>
      </c>
      <c r="E893">
        <v>300</v>
      </c>
      <c r="F893" t="s">
        <v>60</v>
      </c>
      <c r="G893" t="s">
        <v>61</v>
      </c>
      <c r="H893">
        <v>1.2</v>
      </c>
      <c r="I893" t="s">
        <v>62</v>
      </c>
      <c r="J893">
        <v>900</v>
      </c>
      <c r="K893">
        <v>30</v>
      </c>
      <c r="L893">
        <v>750</v>
      </c>
      <c r="M893">
        <v>5.5843181938221687</v>
      </c>
    </row>
    <row r="894" spans="1:13" x14ac:dyDescent="0.25">
      <c r="A894" t="str">
        <f t="shared" si="12"/>
        <v>LHB,150,X,1.2,900,30,900</v>
      </c>
      <c r="B894" t="s">
        <v>58</v>
      </c>
      <c r="C894">
        <v>150</v>
      </c>
      <c r="D894" t="s">
        <v>63</v>
      </c>
      <c r="E894">
        <v>300</v>
      </c>
      <c r="F894" t="s">
        <v>60</v>
      </c>
      <c r="G894" t="s">
        <v>61</v>
      </c>
      <c r="H894">
        <v>1.2</v>
      </c>
      <c r="I894" t="s">
        <v>62</v>
      </c>
      <c r="J894">
        <v>900</v>
      </c>
      <c r="K894">
        <v>30</v>
      </c>
      <c r="L894">
        <v>900</v>
      </c>
      <c r="M894">
        <v>6.8036372782024319</v>
      </c>
    </row>
    <row r="895" spans="1:13" x14ac:dyDescent="0.25">
      <c r="A895" t="str">
        <f t="shared" si="12"/>
        <v>LHB,150,X,1.2,900,45,300</v>
      </c>
      <c r="B895" t="s">
        <v>58</v>
      </c>
      <c r="C895">
        <v>150</v>
      </c>
      <c r="D895" t="s">
        <v>63</v>
      </c>
      <c r="E895">
        <v>300</v>
      </c>
      <c r="F895" t="s">
        <v>60</v>
      </c>
      <c r="G895" t="s">
        <v>61</v>
      </c>
      <c r="H895">
        <v>1.2</v>
      </c>
      <c r="I895" t="s">
        <v>62</v>
      </c>
      <c r="J895">
        <v>900</v>
      </c>
      <c r="K895">
        <v>45</v>
      </c>
      <c r="L895">
        <v>300</v>
      </c>
      <c r="M895">
        <v>5.4526812876539239</v>
      </c>
    </row>
    <row r="896" spans="1:13" x14ac:dyDescent="0.25">
      <c r="A896" t="str">
        <f t="shared" si="12"/>
        <v>LHB,150,X,1.2,900,45,450</v>
      </c>
      <c r="B896" t="s">
        <v>58</v>
      </c>
      <c r="C896">
        <v>150</v>
      </c>
      <c r="D896" t="s">
        <v>63</v>
      </c>
      <c r="E896">
        <v>300</v>
      </c>
      <c r="F896" t="s">
        <v>60</v>
      </c>
      <c r="G896" t="s">
        <v>61</v>
      </c>
      <c r="H896">
        <v>1.2</v>
      </c>
      <c r="I896" t="s">
        <v>62</v>
      </c>
      <c r="J896">
        <v>900</v>
      </c>
      <c r="K896">
        <v>45</v>
      </c>
      <c r="L896">
        <v>450</v>
      </c>
      <c r="M896">
        <v>6.8036372782024319</v>
      </c>
    </row>
    <row r="897" spans="1:13" x14ac:dyDescent="0.25">
      <c r="A897" t="str">
        <f t="shared" si="12"/>
        <v>LHB,150,X,1.2,900,45,600</v>
      </c>
      <c r="B897" t="s">
        <v>58</v>
      </c>
      <c r="C897">
        <v>150</v>
      </c>
      <c r="D897" t="s">
        <v>63</v>
      </c>
      <c r="E897">
        <v>300</v>
      </c>
      <c r="F897" t="s">
        <v>60</v>
      </c>
      <c r="G897" t="s">
        <v>61</v>
      </c>
      <c r="H897">
        <v>1.2</v>
      </c>
      <c r="I897" t="s">
        <v>62</v>
      </c>
      <c r="J897">
        <v>900</v>
      </c>
      <c r="K897">
        <v>45</v>
      </c>
      <c r="L897">
        <v>600</v>
      </c>
      <c r="M897">
        <v>7.1985479967071626</v>
      </c>
    </row>
    <row r="898" spans="1:13" x14ac:dyDescent="0.25">
      <c r="A898" t="str">
        <f t="shared" si="12"/>
        <v>LHB,150,X,1.2,900,45,750</v>
      </c>
      <c r="B898" t="s">
        <v>58</v>
      </c>
      <c r="C898">
        <v>150</v>
      </c>
      <c r="D898" t="s">
        <v>63</v>
      </c>
      <c r="E898">
        <v>300</v>
      </c>
      <c r="F898" t="s">
        <v>60</v>
      </c>
      <c r="G898" t="s">
        <v>61</v>
      </c>
      <c r="H898">
        <v>1.2</v>
      </c>
      <c r="I898" t="s">
        <v>62</v>
      </c>
      <c r="J898">
        <v>900</v>
      </c>
      <c r="K898">
        <v>45</v>
      </c>
      <c r="L898">
        <v>750</v>
      </c>
      <c r="M898">
        <v>7.5934587152118933</v>
      </c>
    </row>
    <row r="899" spans="1:13" x14ac:dyDescent="0.25">
      <c r="A899" t="str">
        <f t="shared" si="12"/>
        <v>LHB,150,X,1.2,900,45,900</v>
      </c>
      <c r="B899" t="s">
        <v>58</v>
      </c>
      <c r="C899">
        <v>150</v>
      </c>
      <c r="D899" t="s">
        <v>63</v>
      </c>
      <c r="E899">
        <v>300</v>
      </c>
      <c r="F899" t="s">
        <v>60</v>
      </c>
      <c r="G899" t="s">
        <v>61</v>
      </c>
      <c r="H899">
        <v>1.2</v>
      </c>
      <c r="I899" t="s">
        <v>62</v>
      </c>
      <c r="J899">
        <v>900</v>
      </c>
      <c r="K899">
        <v>45</v>
      </c>
      <c r="L899">
        <v>900</v>
      </c>
      <c r="M899">
        <v>8.9444147057604013</v>
      </c>
    </row>
    <row r="900" spans="1:13" x14ac:dyDescent="0.25">
      <c r="A900" t="str">
        <f t="shared" si="12"/>
        <v>LHB,150,X,1.2,900,60,300</v>
      </c>
      <c r="B900" t="s">
        <v>58</v>
      </c>
      <c r="C900">
        <v>150</v>
      </c>
      <c r="D900" t="s">
        <v>63</v>
      </c>
      <c r="E900">
        <v>300</v>
      </c>
      <c r="F900" t="s">
        <v>60</v>
      </c>
      <c r="G900" t="s">
        <v>61</v>
      </c>
      <c r="H900">
        <v>1.2</v>
      </c>
      <c r="I900" t="s">
        <v>62</v>
      </c>
      <c r="J900">
        <v>900</v>
      </c>
      <c r="K900">
        <v>60</v>
      </c>
      <c r="L900">
        <v>300</v>
      </c>
      <c r="M900">
        <v>7.0669110905389187</v>
      </c>
    </row>
    <row r="901" spans="1:13" x14ac:dyDescent="0.25">
      <c r="A901" t="str">
        <f t="shared" si="12"/>
        <v>LHB,150,X,1.2,900,60,450</v>
      </c>
      <c r="B901" t="s">
        <v>58</v>
      </c>
      <c r="C901">
        <v>150</v>
      </c>
      <c r="D901" t="s">
        <v>63</v>
      </c>
      <c r="E901">
        <v>300</v>
      </c>
      <c r="F901" t="s">
        <v>60</v>
      </c>
      <c r="G901" t="s">
        <v>61</v>
      </c>
      <c r="H901">
        <v>1.2</v>
      </c>
      <c r="I901" t="s">
        <v>62</v>
      </c>
      <c r="J901">
        <v>900</v>
      </c>
      <c r="K901">
        <v>60</v>
      </c>
      <c r="L901">
        <v>450</v>
      </c>
      <c r="M901">
        <v>7.5934587152118933</v>
      </c>
    </row>
    <row r="902" spans="1:13" x14ac:dyDescent="0.25">
      <c r="A902" t="str">
        <f t="shared" si="12"/>
        <v>LHB,150,X,1.2,900,60,600</v>
      </c>
      <c r="B902" t="s">
        <v>58</v>
      </c>
      <c r="C902">
        <v>150</v>
      </c>
      <c r="D902" t="s">
        <v>63</v>
      </c>
      <c r="E902">
        <v>300</v>
      </c>
      <c r="F902" t="s">
        <v>60</v>
      </c>
      <c r="G902" t="s">
        <v>61</v>
      </c>
      <c r="H902">
        <v>1.2</v>
      </c>
      <c r="I902" t="s">
        <v>62</v>
      </c>
      <c r="J902">
        <v>900</v>
      </c>
      <c r="K902">
        <v>60</v>
      </c>
      <c r="L902">
        <v>600</v>
      </c>
      <c r="M902">
        <v>9.0760516119286443</v>
      </c>
    </row>
    <row r="903" spans="1:13" x14ac:dyDescent="0.25">
      <c r="A903" t="str">
        <f t="shared" ref="A903:A966" si="13">CONCATENATE(B903,",",C903,",",D903,",",H903,",",J903,",",K903,",",L903)</f>
        <v>LHB,150,X,1.2,900,60,750</v>
      </c>
      <c r="B903" t="s">
        <v>58</v>
      </c>
      <c r="C903">
        <v>150</v>
      </c>
      <c r="D903" t="s">
        <v>63</v>
      </c>
      <c r="E903">
        <v>300</v>
      </c>
      <c r="F903" t="s">
        <v>60</v>
      </c>
      <c r="G903" t="s">
        <v>61</v>
      </c>
      <c r="H903">
        <v>1.2</v>
      </c>
      <c r="I903" t="s">
        <v>62</v>
      </c>
      <c r="J903">
        <v>900</v>
      </c>
      <c r="K903">
        <v>60</v>
      </c>
      <c r="L903">
        <v>750</v>
      </c>
      <c r="M903">
        <v>9.6025992366016197</v>
      </c>
    </row>
    <row r="904" spans="1:13" x14ac:dyDescent="0.25">
      <c r="A904" t="str">
        <f t="shared" si="13"/>
        <v>LHB,150,X,1.2,900,60,900</v>
      </c>
      <c r="B904" t="s">
        <v>58</v>
      </c>
      <c r="C904">
        <v>150</v>
      </c>
      <c r="D904" t="s">
        <v>63</v>
      </c>
      <c r="E904">
        <v>300</v>
      </c>
      <c r="F904" t="s">
        <v>60</v>
      </c>
      <c r="G904" t="s">
        <v>61</v>
      </c>
      <c r="H904">
        <v>1.2</v>
      </c>
      <c r="I904" t="s">
        <v>62</v>
      </c>
      <c r="J904">
        <v>900</v>
      </c>
      <c r="K904">
        <v>60</v>
      </c>
      <c r="L904">
        <v>900</v>
      </c>
      <c r="M904">
        <v>11.085192133318372</v>
      </c>
    </row>
    <row r="905" spans="1:13" x14ac:dyDescent="0.25">
      <c r="A905" t="str">
        <f t="shared" si="13"/>
        <v>LHB,150,X,1.2,900,90,300</v>
      </c>
      <c r="B905" t="s">
        <v>58</v>
      </c>
      <c r="C905">
        <v>150</v>
      </c>
      <c r="D905" t="s">
        <v>63</v>
      </c>
      <c r="E905">
        <v>300</v>
      </c>
      <c r="F905" t="s">
        <v>60</v>
      </c>
      <c r="G905" t="s">
        <v>61</v>
      </c>
      <c r="H905">
        <v>1.2</v>
      </c>
      <c r="I905" t="s">
        <v>62</v>
      </c>
      <c r="J905">
        <v>900</v>
      </c>
      <c r="K905">
        <v>90</v>
      </c>
      <c r="L905">
        <v>300</v>
      </c>
      <c r="M905">
        <v>9.339325424265132</v>
      </c>
    </row>
    <row r="906" spans="1:13" x14ac:dyDescent="0.25">
      <c r="A906" t="str">
        <f t="shared" si="13"/>
        <v>LHB,150,X,1.2,900,90,450</v>
      </c>
      <c r="B906" t="s">
        <v>58</v>
      </c>
      <c r="C906">
        <v>150</v>
      </c>
      <c r="D906" t="s">
        <v>63</v>
      </c>
      <c r="E906">
        <v>300</v>
      </c>
      <c r="F906" t="s">
        <v>60</v>
      </c>
      <c r="G906" t="s">
        <v>61</v>
      </c>
      <c r="H906">
        <v>1.2</v>
      </c>
      <c r="I906" t="s">
        <v>62</v>
      </c>
      <c r="J906">
        <v>900</v>
      </c>
      <c r="K906">
        <v>90</v>
      </c>
      <c r="L906">
        <v>450</v>
      </c>
      <c r="M906">
        <v>11.085192133318372</v>
      </c>
    </row>
    <row r="907" spans="1:13" x14ac:dyDescent="0.25">
      <c r="A907" t="str">
        <f t="shared" si="13"/>
        <v>LHB,150,X,1.2,900,90,600</v>
      </c>
      <c r="B907" t="s">
        <v>58</v>
      </c>
      <c r="C907">
        <v>150</v>
      </c>
      <c r="D907" t="s">
        <v>63</v>
      </c>
      <c r="E907">
        <v>300</v>
      </c>
      <c r="F907" t="s">
        <v>60</v>
      </c>
      <c r="G907" t="s">
        <v>61</v>
      </c>
      <c r="H907">
        <v>1.2</v>
      </c>
      <c r="I907" t="s">
        <v>62</v>
      </c>
      <c r="J907">
        <v>900</v>
      </c>
      <c r="K907">
        <v>90</v>
      </c>
      <c r="L907">
        <v>600</v>
      </c>
      <c r="M907">
        <v>12.831058842371609</v>
      </c>
    </row>
    <row r="908" spans="1:13" x14ac:dyDescent="0.25">
      <c r="A908" t="str">
        <f t="shared" si="13"/>
        <v>LHB,150,X,1.2,900,90,750</v>
      </c>
      <c r="B908" t="s">
        <v>58</v>
      </c>
      <c r="C908">
        <v>150</v>
      </c>
      <c r="D908" t="s">
        <v>63</v>
      </c>
      <c r="E908">
        <v>300</v>
      </c>
      <c r="F908" t="s">
        <v>60</v>
      </c>
      <c r="G908" t="s">
        <v>61</v>
      </c>
      <c r="H908">
        <v>1.2</v>
      </c>
      <c r="I908" t="s">
        <v>62</v>
      </c>
      <c r="J908">
        <v>900</v>
      </c>
      <c r="K908">
        <v>90</v>
      </c>
      <c r="L908">
        <v>750</v>
      </c>
      <c r="M908">
        <v>13.620880279381071</v>
      </c>
    </row>
    <row r="909" spans="1:13" x14ac:dyDescent="0.25">
      <c r="A909" t="str">
        <f t="shared" si="13"/>
        <v>LHB,150,X,1.2,900,90,900</v>
      </c>
      <c r="B909" t="s">
        <v>58</v>
      </c>
      <c r="C909">
        <v>150</v>
      </c>
      <c r="D909" t="s">
        <v>63</v>
      </c>
      <c r="E909">
        <v>300</v>
      </c>
      <c r="F909" t="s">
        <v>60</v>
      </c>
      <c r="G909" t="s">
        <v>61</v>
      </c>
      <c r="H909">
        <v>1.2</v>
      </c>
      <c r="I909" t="s">
        <v>62</v>
      </c>
      <c r="J909">
        <v>900</v>
      </c>
      <c r="K909">
        <v>90</v>
      </c>
      <c r="L909">
        <v>900</v>
      </c>
      <c r="M909">
        <v>15.366746988434311</v>
      </c>
    </row>
    <row r="910" spans="1:13" x14ac:dyDescent="0.25">
      <c r="A910" t="str">
        <f t="shared" si="13"/>
        <v>LHB,150,X,1.5,150,30,300</v>
      </c>
      <c r="B910" t="s">
        <v>58</v>
      </c>
      <c r="C910">
        <v>150</v>
      </c>
      <c r="D910" t="s">
        <v>63</v>
      </c>
      <c r="E910">
        <v>300</v>
      </c>
      <c r="F910" t="s">
        <v>60</v>
      </c>
      <c r="G910" t="s">
        <v>61</v>
      </c>
      <c r="H910">
        <v>1.5</v>
      </c>
      <c r="I910" t="s">
        <v>62</v>
      </c>
      <c r="J910">
        <v>150</v>
      </c>
      <c r="K910">
        <v>30</v>
      </c>
      <c r="L910">
        <v>300</v>
      </c>
      <c r="M910">
        <v>1.8539180229587713</v>
      </c>
    </row>
    <row r="911" spans="1:13" x14ac:dyDescent="0.25">
      <c r="A911" t="str">
        <f t="shared" si="13"/>
        <v>LHB,150,X,1.5,150,30,450</v>
      </c>
      <c r="B911" t="s">
        <v>58</v>
      </c>
      <c r="C911">
        <v>150</v>
      </c>
      <c r="D911" t="s">
        <v>63</v>
      </c>
      <c r="E911">
        <v>300</v>
      </c>
      <c r="F911" t="s">
        <v>60</v>
      </c>
      <c r="G911" t="s">
        <v>61</v>
      </c>
      <c r="H911">
        <v>1.5</v>
      </c>
      <c r="I911" t="s">
        <v>62</v>
      </c>
      <c r="J911">
        <v>150</v>
      </c>
      <c r="K911">
        <v>30</v>
      </c>
      <c r="L911">
        <v>450</v>
      </c>
      <c r="M911">
        <v>2.1818793871236393</v>
      </c>
    </row>
    <row r="912" spans="1:13" x14ac:dyDescent="0.25">
      <c r="A912" t="str">
        <f t="shared" si="13"/>
        <v>LHB,150,X,1.5,150,30,600</v>
      </c>
      <c r="B912" t="s">
        <v>58</v>
      </c>
      <c r="C912">
        <v>150</v>
      </c>
      <c r="D912" t="s">
        <v>63</v>
      </c>
      <c r="E912">
        <v>300</v>
      </c>
      <c r="F912" t="s">
        <v>60</v>
      </c>
      <c r="G912" t="s">
        <v>61</v>
      </c>
      <c r="H912">
        <v>1.5</v>
      </c>
      <c r="I912" t="s">
        <v>62</v>
      </c>
      <c r="J912">
        <v>150</v>
      </c>
      <c r="K912">
        <v>30</v>
      </c>
      <c r="L912">
        <v>600</v>
      </c>
      <c r="M912">
        <v>2.5098407512885084</v>
      </c>
    </row>
    <row r="913" spans="1:13" x14ac:dyDescent="0.25">
      <c r="A913" t="str">
        <f t="shared" si="13"/>
        <v>LHB,150,X,1.5,150,30,750</v>
      </c>
      <c r="B913" t="s">
        <v>58</v>
      </c>
      <c r="C913">
        <v>150</v>
      </c>
      <c r="D913" t="s">
        <v>63</v>
      </c>
      <c r="E913">
        <v>300</v>
      </c>
      <c r="F913" t="s">
        <v>60</v>
      </c>
      <c r="G913" t="s">
        <v>61</v>
      </c>
      <c r="H913">
        <v>1.5</v>
      </c>
      <c r="I913" t="s">
        <v>62</v>
      </c>
      <c r="J913">
        <v>150</v>
      </c>
      <c r="K913">
        <v>30</v>
      </c>
      <c r="L913">
        <v>750</v>
      </c>
      <c r="M913">
        <v>2.9750044055523395</v>
      </c>
    </row>
    <row r="914" spans="1:13" x14ac:dyDescent="0.25">
      <c r="A914" t="str">
        <f t="shared" si="13"/>
        <v>LHB,150,X,1.5,150,30,900</v>
      </c>
      <c r="B914" t="s">
        <v>58</v>
      </c>
      <c r="C914">
        <v>150</v>
      </c>
      <c r="D914" t="s">
        <v>63</v>
      </c>
      <c r="E914">
        <v>300</v>
      </c>
      <c r="F914" t="s">
        <v>60</v>
      </c>
      <c r="G914" t="s">
        <v>61</v>
      </c>
      <c r="H914">
        <v>1.5</v>
      </c>
      <c r="I914" t="s">
        <v>62</v>
      </c>
      <c r="J914">
        <v>150</v>
      </c>
      <c r="K914">
        <v>30</v>
      </c>
      <c r="L914">
        <v>900</v>
      </c>
      <c r="M914">
        <v>3.3029657697172086</v>
      </c>
    </row>
    <row r="915" spans="1:13" x14ac:dyDescent="0.25">
      <c r="A915" t="str">
        <f t="shared" si="13"/>
        <v>LHB,150,X,1.5,150,45,300</v>
      </c>
      <c r="B915" t="s">
        <v>58</v>
      </c>
      <c r="C915">
        <v>150</v>
      </c>
      <c r="D915" t="s">
        <v>63</v>
      </c>
      <c r="E915">
        <v>300</v>
      </c>
      <c r="F915" t="s">
        <v>60</v>
      </c>
      <c r="G915" t="s">
        <v>61</v>
      </c>
      <c r="H915">
        <v>1.5</v>
      </c>
      <c r="I915" t="s">
        <v>62</v>
      </c>
      <c r="J915">
        <v>150</v>
      </c>
      <c r="K915">
        <v>45</v>
      </c>
      <c r="L915">
        <v>300</v>
      </c>
      <c r="M915">
        <v>2.263869728164857</v>
      </c>
    </row>
    <row r="916" spans="1:13" x14ac:dyDescent="0.25">
      <c r="A916" t="str">
        <f t="shared" si="13"/>
        <v>LHB,150,X,1.5,150,45,450</v>
      </c>
      <c r="B916" t="s">
        <v>58</v>
      </c>
      <c r="C916">
        <v>150</v>
      </c>
      <c r="D916" t="s">
        <v>63</v>
      </c>
      <c r="E916">
        <v>300</v>
      </c>
      <c r="F916" t="s">
        <v>60</v>
      </c>
      <c r="G916" t="s">
        <v>61</v>
      </c>
      <c r="H916">
        <v>1.5</v>
      </c>
      <c r="I916" t="s">
        <v>62</v>
      </c>
      <c r="J916">
        <v>150</v>
      </c>
      <c r="K916">
        <v>45</v>
      </c>
      <c r="L916">
        <v>450</v>
      </c>
      <c r="M916">
        <v>2.8930140645111226</v>
      </c>
    </row>
    <row r="917" spans="1:13" x14ac:dyDescent="0.25">
      <c r="A917" t="str">
        <f t="shared" si="13"/>
        <v>LHB,150,X,1.5,150,45,600</v>
      </c>
      <c r="B917" t="s">
        <v>58</v>
      </c>
      <c r="C917">
        <v>150</v>
      </c>
      <c r="D917" t="s">
        <v>63</v>
      </c>
      <c r="E917">
        <v>300</v>
      </c>
      <c r="F917" t="s">
        <v>60</v>
      </c>
      <c r="G917" t="s">
        <v>61</v>
      </c>
      <c r="H917">
        <v>1.5</v>
      </c>
      <c r="I917" t="s">
        <v>62</v>
      </c>
      <c r="J917">
        <v>150</v>
      </c>
      <c r="K917">
        <v>45</v>
      </c>
      <c r="L917">
        <v>600</v>
      </c>
      <c r="M917">
        <v>3.3849561107584254</v>
      </c>
    </row>
    <row r="918" spans="1:13" x14ac:dyDescent="0.25">
      <c r="A918" t="str">
        <f t="shared" si="13"/>
        <v>LHB,150,X,1.5,150,45,750</v>
      </c>
      <c r="B918" t="s">
        <v>58</v>
      </c>
      <c r="C918">
        <v>150</v>
      </c>
      <c r="D918" t="s">
        <v>63</v>
      </c>
      <c r="E918">
        <v>300</v>
      </c>
      <c r="F918" t="s">
        <v>60</v>
      </c>
      <c r="G918" t="s">
        <v>61</v>
      </c>
      <c r="H918">
        <v>1.5</v>
      </c>
      <c r="I918" t="s">
        <v>62</v>
      </c>
      <c r="J918">
        <v>150</v>
      </c>
      <c r="K918">
        <v>45</v>
      </c>
      <c r="L918">
        <v>750</v>
      </c>
      <c r="M918">
        <v>3.8768981570057273</v>
      </c>
    </row>
    <row r="919" spans="1:13" x14ac:dyDescent="0.25">
      <c r="A919" t="str">
        <f t="shared" si="13"/>
        <v>LHB,150,X,1.5,150,45,900</v>
      </c>
      <c r="B919" t="s">
        <v>58</v>
      </c>
      <c r="C919">
        <v>150</v>
      </c>
      <c r="D919" t="s">
        <v>63</v>
      </c>
      <c r="E919">
        <v>300</v>
      </c>
      <c r="F919" t="s">
        <v>60</v>
      </c>
      <c r="G919" t="s">
        <v>61</v>
      </c>
      <c r="H919">
        <v>1.5</v>
      </c>
      <c r="I919" t="s">
        <v>62</v>
      </c>
      <c r="J919">
        <v>150</v>
      </c>
      <c r="K919">
        <v>45</v>
      </c>
      <c r="L919">
        <v>900</v>
      </c>
      <c r="M919">
        <v>4.506042493351992</v>
      </c>
    </row>
    <row r="920" spans="1:13" x14ac:dyDescent="0.25">
      <c r="A920" t="str">
        <f t="shared" si="13"/>
        <v>LHB,150,X,1.5,150,60,300</v>
      </c>
      <c r="B920" t="s">
        <v>58</v>
      </c>
      <c r="C920">
        <v>150</v>
      </c>
      <c r="D920" t="s">
        <v>63</v>
      </c>
      <c r="E920">
        <v>300</v>
      </c>
      <c r="F920" t="s">
        <v>60</v>
      </c>
      <c r="G920" t="s">
        <v>61</v>
      </c>
      <c r="H920">
        <v>1.5</v>
      </c>
      <c r="I920" t="s">
        <v>62</v>
      </c>
      <c r="J920">
        <v>150</v>
      </c>
      <c r="K920">
        <v>60</v>
      </c>
      <c r="L920">
        <v>300</v>
      </c>
      <c r="M920">
        <v>2.673821433370942</v>
      </c>
    </row>
    <row r="921" spans="1:13" x14ac:dyDescent="0.25">
      <c r="A921" t="str">
        <f t="shared" si="13"/>
        <v>LHB,150,X,1.5,150,60,450</v>
      </c>
      <c r="B921" t="s">
        <v>58</v>
      </c>
      <c r="C921">
        <v>150</v>
      </c>
      <c r="D921" t="s">
        <v>63</v>
      </c>
      <c r="E921">
        <v>300</v>
      </c>
      <c r="F921" t="s">
        <v>60</v>
      </c>
      <c r="G921" t="s">
        <v>61</v>
      </c>
      <c r="H921">
        <v>1.5</v>
      </c>
      <c r="I921" t="s">
        <v>62</v>
      </c>
      <c r="J921">
        <v>150</v>
      </c>
      <c r="K921">
        <v>60</v>
      </c>
      <c r="L921">
        <v>450</v>
      </c>
      <c r="M921">
        <v>3.4669464517996413</v>
      </c>
    </row>
    <row r="922" spans="1:13" x14ac:dyDescent="0.25">
      <c r="A922" t="str">
        <f t="shared" si="13"/>
        <v>LHB,150,X,1.5,150,60,600</v>
      </c>
      <c r="B922" t="s">
        <v>58</v>
      </c>
      <c r="C922">
        <v>150</v>
      </c>
      <c r="D922" t="s">
        <v>63</v>
      </c>
      <c r="E922">
        <v>300</v>
      </c>
      <c r="F922" t="s">
        <v>60</v>
      </c>
      <c r="G922" t="s">
        <v>61</v>
      </c>
      <c r="H922">
        <v>1.5</v>
      </c>
      <c r="I922" t="s">
        <v>62</v>
      </c>
      <c r="J922">
        <v>150</v>
      </c>
      <c r="K922">
        <v>60</v>
      </c>
      <c r="L922">
        <v>600</v>
      </c>
      <c r="M922">
        <v>4.2600714702283415</v>
      </c>
    </row>
    <row r="923" spans="1:13" x14ac:dyDescent="0.25">
      <c r="A923" t="str">
        <f t="shared" si="13"/>
        <v>LHB,150,X,1.5,150,60,750</v>
      </c>
      <c r="B923" t="s">
        <v>58</v>
      </c>
      <c r="C923">
        <v>150</v>
      </c>
      <c r="D923" t="s">
        <v>63</v>
      </c>
      <c r="E923">
        <v>300</v>
      </c>
      <c r="F923" t="s">
        <v>60</v>
      </c>
      <c r="G923" t="s">
        <v>61</v>
      </c>
      <c r="H923">
        <v>1.5</v>
      </c>
      <c r="I923" t="s">
        <v>62</v>
      </c>
      <c r="J923">
        <v>150</v>
      </c>
      <c r="K923">
        <v>60</v>
      </c>
      <c r="L923">
        <v>750</v>
      </c>
      <c r="M923">
        <v>4.915994198558078</v>
      </c>
    </row>
    <row r="924" spans="1:13" x14ac:dyDescent="0.25">
      <c r="A924" t="str">
        <f t="shared" si="13"/>
        <v>LHB,150,X,1.5,150,60,900</v>
      </c>
      <c r="B924" t="s">
        <v>58</v>
      </c>
      <c r="C924">
        <v>150</v>
      </c>
      <c r="D924" t="s">
        <v>63</v>
      </c>
      <c r="E924">
        <v>300</v>
      </c>
      <c r="F924" t="s">
        <v>60</v>
      </c>
      <c r="G924" t="s">
        <v>61</v>
      </c>
      <c r="H924">
        <v>1.5</v>
      </c>
      <c r="I924" t="s">
        <v>62</v>
      </c>
      <c r="J924">
        <v>150</v>
      </c>
      <c r="K924">
        <v>60</v>
      </c>
      <c r="L924">
        <v>900</v>
      </c>
      <c r="M924">
        <v>5.7091192169867782</v>
      </c>
    </row>
    <row r="925" spans="1:13" x14ac:dyDescent="0.25">
      <c r="A925" t="str">
        <f t="shared" si="13"/>
        <v>LHB,150,X,1.5,150,90,300</v>
      </c>
      <c r="B925" t="s">
        <v>58</v>
      </c>
      <c r="C925">
        <v>150</v>
      </c>
      <c r="D925" t="s">
        <v>63</v>
      </c>
      <c r="E925">
        <v>300</v>
      </c>
      <c r="F925" t="s">
        <v>60</v>
      </c>
      <c r="G925" t="s">
        <v>61</v>
      </c>
      <c r="H925">
        <v>1.5</v>
      </c>
      <c r="I925" t="s">
        <v>62</v>
      </c>
      <c r="J925">
        <v>150</v>
      </c>
      <c r="K925">
        <v>90</v>
      </c>
      <c r="L925">
        <v>300</v>
      </c>
      <c r="M925">
        <v>3.6309271338820759</v>
      </c>
    </row>
    <row r="926" spans="1:13" x14ac:dyDescent="0.25">
      <c r="A926" t="str">
        <f t="shared" si="13"/>
        <v>LHB,150,X,1.5,150,90,450</v>
      </c>
      <c r="B926" t="s">
        <v>58</v>
      </c>
      <c r="C926">
        <v>150</v>
      </c>
      <c r="D926" t="s">
        <v>63</v>
      </c>
      <c r="E926">
        <v>300</v>
      </c>
      <c r="F926" t="s">
        <v>60</v>
      </c>
      <c r="G926" t="s">
        <v>61</v>
      </c>
      <c r="H926">
        <v>1.5</v>
      </c>
      <c r="I926" t="s">
        <v>62</v>
      </c>
      <c r="J926">
        <v>150</v>
      </c>
      <c r="K926">
        <v>90</v>
      </c>
      <c r="L926">
        <v>450</v>
      </c>
      <c r="M926">
        <v>4.7520135164756443</v>
      </c>
    </row>
    <row r="927" spans="1:13" x14ac:dyDescent="0.25">
      <c r="A927" t="str">
        <f t="shared" si="13"/>
        <v>LHB,150,X,1.5,150,90,600</v>
      </c>
      <c r="B927" t="s">
        <v>58</v>
      </c>
      <c r="C927">
        <v>150</v>
      </c>
      <c r="D927" t="s">
        <v>63</v>
      </c>
      <c r="E927">
        <v>300</v>
      </c>
      <c r="F927" t="s">
        <v>60</v>
      </c>
      <c r="G927" t="s">
        <v>61</v>
      </c>
      <c r="H927">
        <v>1.5</v>
      </c>
      <c r="I927" t="s">
        <v>62</v>
      </c>
      <c r="J927">
        <v>150</v>
      </c>
      <c r="K927">
        <v>90</v>
      </c>
      <c r="L927">
        <v>600</v>
      </c>
      <c r="M927">
        <v>5.8730998990692127</v>
      </c>
    </row>
    <row r="928" spans="1:13" x14ac:dyDescent="0.25">
      <c r="A928" t="str">
        <f t="shared" si="13"/>
        <v>LHB,150,X,1.5,150,90,750</v>
      </c>
      <c r="B928" t="s">
        <v>58</v>
      </c>
      <c r="C928">
        <v>150</v>
      </c>
      <c r="D928" t="s">
        <v>63</v>
      </c>
      <c r="E928">
        <v>300</v>
      </c>
      <c r="F928" t="s">
        <v>60</v>
      </c>
      <c r="G928" t="s">
        <v>61</v>
      </c>
      <c r="H928">
        <v>1.5</v>
      </c>
      <c r="I928" t="s">
        <v>62</v>
      </c>
      <c r="J928">
        <v>150</v>
      </c>
      <c r="K928">
        <v>90</v>
      </c>
      <c r="L928">
        <v>750</v>
      </c>
      <c r="M928">
        <v>6.8569839915638173</v>
      </c>
    </row>
    <row r="929" spans="1:13" x14ac:dyDescent="0.25">
      <c r="A929" t="str">
        <f t="shared" si="13"/>
        <v>LHB,150,X,1.5,150,90,900</v>
      </c>
      <c r="B929" t="s">
        <v>58</v>
      </c>
      <c r="C929">
        <v>150</v>
      </c>
      <c r="D929" t="s">
        <v>63</v>
      </c>
      <c r="E929">
        <v>300</v>
      </c>
      <c r="F929" t="s">
        <v>60</v>
      </c>
      <c r="G929" t="s">
        <v>61</v>
      </c>
      <c r="H929">
        <v>1.5</v>
      </c>
      <c r="I929" t="s">
        <v>62</v>
      </c>
      <c r="J929">
        <v>150</v>
      </c>
      <c r="K929">
        <v>90</v>
      </c>
      <c r="L929">
        <v>900</v>
      </c>
      <c r="M929">
        <v>7.9780703741573848</v>
      </c>
    </row>
    <row r="930" spans="1:13" x14ac:dyDescent="0.25">
      <c r="A930" t="str">
        <f t="shared" si="13"/>
        <v>LHB,150,X,1.5,300,30,300</v>
      </c>
      <c r="B930" t="s">
        <v>58</v>
      </c>
      <c r="C930">
        <v>150</v>
      </c>
      <c r="D930" t="s">
        <v>63</v>
      </c>
      <c r="E930">
        <v>300</v>
      </c>
      <c r="F930" t="s">
        <v>60</v>
      </c>
      <c r="G930" t="s">
        <v>61</v>
      </c>
      <c r="H930">
        <v>1.5</v>
      </c>
      <c r="I930" t="s">
        <v>62</v>
      </c>
      <c r="J930">
        <v>300</v>
      </c>
      <c r="K930">
        <v>30</v>
      </c>
      <c r="L930">
        <v>300</v>
      </c>
      <c r="M930">
        <v>2.292303285239131</v>
      </c>
    </row>
    <row r="931" spans="1:13" x14ac:dyDescent="0.25">
      <c r="A931" t="str">
        <f t="shared" si="13"/>
        <v>LHB,150,X,1.5,300,30,450</v>
      </c>
      <c r="B931" t="s">
        <v>58</v>
      </c>
      <c r="C931">
        <v>150</v>
      </c>
      <c r="D931" t="s">
        <v>63</v>
      </c>
      <c r="E931">
        <v>300</v>
      </c>
      <c r="F931" t="s">
        <v>60</v>
      </c>
      <c r="G931" t="s">
        <v>61</v>
      </c>
      <c r="H931">
        <v>1.5</v>
      </c>
      <c r="I931" t="s">
        <v>62</v>
      </c>
      <c r="J931">
        <v>300</v>
      </c>
      <c r="K931">
        <v>30</v>
      </c>
      <c r="L931">
        <v>450</v>
      </c>
      <c r="M931">
        <v>2.6202646494039996</v>
      </c>
    </row>
    <row r="932" spans="1:13" x14ac:dyDescent="0.25">
      <c r="A932" t="str">
        <f t="shared" si="13"/>
        <v>LHB,150,X,1.5,300,30,600</v>
      </c>
      <c r="B932" t="s">
        <v>58</v>
      </c>
      <c r="C932">
        <v>150</v>
      </c>
      <c r="D932" t="s">
        <v>63</v>
      </c>
      <c r="E932">
        <v>300</v>
      </c>
      <c r="F932" t="s">
        <v>60</v>
      </c>
      <c r="G932" t="s">
        <v>61</v>
      </c>
      <c r="H932">
        <v>1.5</v>
      </c>
      <c r="I932" t="s">
        <v>62</v>
      </c>
      <c r="J932">
        <v>300</v>
      </c>
      <c r="K932">
        <v>30</v>
      </c>
      <c r="L932">
        <v>600</v>
      </c>
      <c r="M932">
        <v>2.9482260135688674</v>
      </c>
    </row>
    <row r="933" spans="1:13" x14ac:dyDescent="0.25">
      <c r="A933" t="str">
        <f t="shared" si="13"/>
        <v>LHB,150,X,1.5,300,30,750</v>
      </c>
      <c r="B933" t="s">
        <v>58</v>
      </c>
      <c r="C933">
        <v>150</v>
      </c>
      <c r="D933" t="s">
        <v>63</v>
      </c>
      <c r="E933">
        <v>300</v>
      </c>
      <c r="F933" t="s">
        <v>60</v>
      </c>
      <c r="G933" t="s">
        <v>61</v>
      </c>
      <c r="H933">
        <v>1.5</v>
      </c>
      <c r="I933" t="s">
        <v>62</v>
      </c>
      <c r="J933">
        <v>300</v>
      </c>
      <c r="K933">
        <v>30</v>
      </c>
      <c r="L933">
        <v>750</v>
      </c>
      <c r="M933">
        <v>3.5505919579316614</v>
      </c>
    </row>
    <row r="934" spans="1:13" x14ac:dyDescent="0.25">
      <c r="A934" t="str">
        <f t="shared" si="13"/>
        <v>LHB,150,X,1.5,300,30,900</v>
      </c>
      <c r="B934" t="s">
        <v>58</v>
      </c>
      <c r="C934">
        <v>150</v>
      </c>
      <c r="D934" t="s">
        <v>63</v>
      </c>
      <c r="E934">
        <v>300</v>
      </c>
      <c r="F934" t="s">
        <v>60</v>
      </c>
      <c r="G934" t="s">
        <v>61</v>
      </c>
      <c r="H934">
        <v>1.5</v>
      </c>
      <c r="I934" t="s">
        <v>62</v>
      </c>
      <c r="J934">
        <v>300</v>
      </c>
      <c r="K934">
        <v>30</v>
      </c>
      <c r="L934">
        <v>900</v>
      </c>
      <c r="M934">
        <v>3.8785533220965296</v>
      </c>
    </row>
    <row r="935" spans="1:13" x14ac:dyDescent="0.25">
      <c r="A935" t="str">
        <f t="shared" si="13"/>
        <v>LHB,150,X,1.5,300,45,300</v>
      </c>
      <c r="B935" t="s">
        <v>58</v>
      </c>
      <c r="C935">
        <v>150</v>
      </c>
      <c r="D935" t="s">
        <v>63</v>
      </c>
      <c r="E935">
        <v>300</v>
      </c>
      <c r="F935" t="s">
        <v>60</v>
      </c>
      <c r="G935" t="s">
        <v>61</v>
      </c>
      <c r="H935">
        <v>1.5</v>
      </c>
      <c r="I935" t="s">
        <v>62</v>
      </c>
      <c r="J935">
        <v>300</v>
      </c>
      <c r="K935">
        <v>45</v>
      </c>
      <c r="L935">
        <v>300</v>
      </c>
      <c r="M935">
        <v>2.7842453314864337</v>
      </c>
    </row>
    <row r="936" spans="1:13" x14ac:dyDescent="0.25">
      <c r="A936" t="str">
        <f t="shared" si="13"/>
        <v>LHB,150,X,1.5,300,45,450</v>
      </c>
      <c r="B936" t="s">
        <v>58</v>
      </c>
      <c r="C936">
        <v>150</v>
      </c>
      <c r="D936" t="s">
        <v>63</v>
      </c>
      <c r="E936">
        <v>300</v>
      </c>
      <c r="F936" t="s">
        <v>60</v>
      </c>
      <c r="G936" t="s">
        <v>61</v>
      </c>
      <c r="H936">
        <v>1.5</v>
      </c>
      <c r="I936" t="s">
        <v>62</v>
      </c>
      <c r="J936">
        <v>300</v>
      </c>
      <c r="K936">
        <v>45</v>
      </c>
      <c r="L936">
        <v>450</v>
      </c>
      <c r="M936">
        <v>3.5505919579316614</v>
      </c>
    </row>
    <row r="937" spans="1:13" x14ac:dyDescent="0.25">
      <c r="A937" t="str">
        <f t="shared" si="13"/>
        <v>LHB,150,X,1.5,300,45,600</v>
      </c>
      <c r="B937" t="s">
        <v>58</v>
      </c>
      <c r="C937">
        <v>150</v>
      </c>
      <c r="D937" t="s">
        <v>63</v>
      </c>
      <c r="E937">
        <v>300</v>
      </c>
      <c r="F937" t="s">
        <v>60</v>
      </c>
      <c r="G937" t="s">
        <v>61</v>
      </c>
      <c r="H937">
        <v>1.5</v>
      </c>
      <c r="I937" t="s">
        <v>62</v>
      </c>
      <c r="J937">
        <v>300</v>
      </c>
      <c r="K937">
        <v>45</v>
      </c>
      <c r="L937">
        <v>600</v>
      </c>
      <c r="M937">
        <v>4.0425340041789646</v>
      </c>
    </row>
    <row r="938" spans="1:13" x14ac:dyDescent="0.25">
      <c r="A938" t="str">
        <f t="shared" si="13"/>
        <v>LHB,150,X,1.5,300,45,750</v>
      </c>
      <c r="B938" t="s">
        <v>58</v>
      </c>
      <c r="C938">
        <v>150</v>
      </c>
      <c r="D938" t="s">
        <v>63</v>
      </c>
      <c r="E938">
        <v>300</v>
      </c>
      <c r="F938" t="s">
        <v>60</v>
      </c>
      <c r="G938" t="s">
        <v>61</v>
      </c>
      <c r="H938">
        <v>1.5</v>
      </c>
      <c r="I938" t="s">
        <v>62</v>
      </c>
      <c r="J938">
        <v>300</v>
      </c>
      <c r="K938">
        <v>45</v>
      </c>
      <c r="L938">
        <v>750</v>
      </c>
      <c r="M938">
        <v>4.8088806306241922</v>
      </c>
    </row>
    <row r="939" spans="1:13" x14ac:dyDescent="0.25">
      <c r="A939" t="str">
        <f t="shared" si="13"/>
        <v>LHB,150,X,1.5,300,45,900</v>
      </c>
      <c r="B939" t="s">
        <v>58</v>
      </c>
      <c r="C939">
        <v>150</v>
      </c>
      <c r="D939" t="s">
        <v>63</v>
      </c>
      <c r="E939">
        <v>300</v>
      </c>
      <c r="F939" t="s">
        <v>60</v>
      </c>
      <c r="G939" t="s">
        <v>61</v>
      </c>
      <c r="H939">
        <v>1.5</v>
      </c>
      <c r="I939" t="s">
        <v>62</v>
      </c>
      <c r="J939">
        <v>300</v>
      </c>
      <c r="K939">
        <v>45</v>
      </c>
      <c r="L939">
        <v>900</v>
      </c>
      <c r="M939">
        <v>5.300822676871495</v>
      </c>
    </row>
    <row r="940" spans="1:13" x14ac:dyDescent="0.25">
      <c r="A940" t="str">
        <f t="shared" si="13"/>
        <v>LHB,150,X,1.5,300,60,300</v>
      </c>
      <c r="B940" t="s">
        <v>58</v>
      </c>
      <c r="C940">
        <v>150</v>
      </c>
      <c r="D940" t="s">
        <v>63</v>
      </c>
      <c r="E940">
        <v>300</v>
      </c>
      <c r="F940" t="s">
        <v>60</v>
      </c>
      <c r="G940" t="s">
        <v>61</v>
      </c>
      <c r="H940">
        <v>1.5</v>
      </c>
      <c r="I940" t="s">
        <v>62</v>
      </c>
      <c r="J940">
        <v>300</v>
      </c>
      <c r="K940">
        <v>60</v>
      </c>
      <c r="L940">
        <v>300</v>
      </c>
      <c r="M940">
        <v>3.5505919579316614</v>
      </c>
    </row>
    <row r="941" spans="1:13" x14ac:dyDescent="0.25">
      <c r="A941" t="str">
        <f t="shared" si="13"/>
        <v>LHB,150,X,1.5,300,60,450</v>
      </c>
      <c r="B941" t="s">
        <v>58</v>
      </c>
      <c r="C941">
        <v>150</v>
      </c>
      <c r="D941" t="s">
        <v>63</v>
      </c>
      <c r="E941">
        <v>300</v>
      </c>
      <c r="F941" t="s">
        <v>60</v>
      </c>
      <c r="G941" t="s">
        <v>61</v>
      </c>
      <c r="H941">
        <v>1.5</v>
      </c>
      <c r="I941" t="s">
        <v>62</v>
      </c>
      <c r="J941">
        <v>300</v>
      </c>
      <c r="K941">
        <v>60</v>
      </c>
      <c r="L941">
        <v>450</v>
      </c>
      <c r="M941">
        <v>4.2065146862613982</v>
      </c>
    </row>
    <row r="942" spans="1:13" x14ac:dyDescent="0.25">
      <c r="A942" t="str">
        <f t="shared" si="13"/>
        <v>LHB,150,X,1.5,300,60,600</v>
      </c>
      <c r="B942" t="s">
        <v>58</v>
      </c>
      <c r="C942">
        <v>150</v>
      </c>
      <c r="D942" t="s">
        <v>63</v>
      </c>
      <c r="E942">
        <v>300</v>
      </c>
      <c r="F942" t="s">
        <v>60</v>
      </c>
      <c r="G942" t="s">
        <v>61</v>
      </c>
      <c r="H942">
        <v>1.5</v>
      </c>
      <c r="I942" t="s">
        <v>62</v>
      </c>
      <c r="J942">
        <v>300</v>
      </c>
      <c r="K942">
        <v>60</v>
      </c>
      <c r="L942">
        <v>600</v>
      </c>
      <c r="M942">
        <v>5.1368419947890605</v>
      </c>
    </row>
    <row r="943" spans="1:13" x14ac:dyDescent="0.25">
      <c r="A943" t="str">
        <f t="shared" si="13"/>
        <v>LHB,150,X,1.5,300,60,750</v>
      </c>
      <c r="B943" t="s">
        <v>58</v>
      </c>
      <c r="C943">
        <v>150</v>
      </c>
      <c r="D943" t="s">
        <v>63</v>
      </c>
      <c r="E943">
        <v>300</v>
      </c>
      <c r="F943" t="s">
        <v>60</v>
      </c>
      <c r="G943" t="s">
        <v>61</v>
      </c>
      <c r="H943">
        <v>1.5</v>
      </c>
      <c r="I943" t="s">
        <v>62</v>
      </c>
      <c r="J943">
        <v>300</v>
      </c>
      <c r="K943">
        <v>60</v>
      </c>
      <c r="L943">
        <v>750</v>
      </c>
      <c r="M943">
        <v>5.7927647231187978</v>
      </c>
    </row>
    <row r="944" spans="1:13" x14ac:dyDescent="0.25">
      <c r="A944" t="str">
        <f t="shared" si="13"/>
        <v>LHB,150,X,1.5,300,60,900</v>
      </c>
      <c r="B944" t="s">
        <v>58</v>
      </c>
      <c r="C944">
        <v>150</v>
      </c>
      <c r="D944" t="s">
        <v>63</v>
      </c>
      <c r="E944">
        <v>300</v>
      </c>
      <c r="F944" t="s">
        <v>60</v>
      </c>
      <c r="G944" t="s">
        <v>61</v>
      </c>
      <c r="H944">
        <v>1.5</v>
      </c>
      <c r="I944" t="s">
        <v>62</v>
      </c>
      <c r="J944">
        <v>300</v>
      </c>
      <c r="K944">
        <v>60</v>
      </c>
      <c r="L944">
        <v>900</v>
      </c>
      <c r="M944">
        <v>6.7230920316464591</v>
      </c>
    </row>
    <row r="945" spans="1:13" x14ac:dyDescent="0.25">
      <c r="A945" t="str">
        <f t="shared" si="13"/>
        <v>LHB,150,X,1.5,300,90,300</v>
      </c>
      <c r="B945" t="s">
        <v>58</v>
      </c>
      <c r="C945">
        <v>150</v>
      </c>
      <c r="D945" t="s">
        <v>63</v>
      </c>
      <c r="E945">
        <v>300</v>
      </c>
      <c r="F945" t="s">
        <v>60</v>
      </c>
      <c r="G945" t="s">
        <v>61</v>
      </c>
      <c r="H945">
        <v>1.5</v>
      </c>
      <c r="I945" t="s">
        <v>62</v>
      </c>
      <c r="J945">
        <v>300</v>
      </c>
      <c r="K945">
        <v>90</v>
      </c>
      <c r="L945">
        <v>300</v>
      </c>
      <c r="M945">
        <v>4.5344760504262673</v>
      </c>
    </row>
    <row r="946" spans="1:13" x14ac:dyDescent="0.25">
      <c r="A946" t="str">
        <f t="shared" si="13"/>
        <v>LHB,150,X,1.5,300,90,450</v>
      </c>
      <c r="B946" t="s">
        <v>58</v>
      </c>
      <c r="C946">
        <v>150</v>
      </c>
      <c r="D946" t="s">
        <v>63</v>
      </c>
      <c r="E946">
        <v>300</v>
      </c>
      <c r="F946" t="s">
        <v>60</v>
      </c>
      <c r="G946" t="s">
        <v>61</v>
      </c>
      <c r="H946">
        <v>1.5</v>
      </c>
      <c r="I946" t="s">
        <v>62</v>
      </c>
      <c r="J946">
        <v>300</v>
      </c>
      <c r="K946">
        <v>90</v>
      </c>
      <c r="L946">
        <v>450</v>
      </c>
      <c r="M946">
        <v>5.7927647231187978</v>
      </c>
    </row>
    <row r="947" spans="1:13" x14ac:dyDescent="0.25">
      <c r="A947" t="str">
        <f t="shared" si="13"/>
        <v>LHB,150,X,1.5,300,90,600</v>
      </c>
      <c r="B947" t="s">
        <v>58</v>
      </c>
      <c r="C947">
        <v>150</v>
      </c>
      <c r="D947" t="s">
        <v>63</v>
      </c>
      <c r="E947">
        <v>300</v>
      </c>
      <c r="F947" t="s">
        <v>60</v>
      </c>
      <c r="G947" t="s">
        <v>61</v>
      </c>
      <c r="H947">
        <v>1.5</v>
      </c>
      <c r="I947" t="s">
        <v>62</v>
      </c>
      <c r="J947">
        <v>300</v>
      </c>
      <c r="K947">
        <v>90</v>
      </c>
      <c r="L947">
        <v>600</v>
      </c>
      <c r="M947">
        <v>7.0510533958113282</v>
      </c>
    </row>
    <row r="948" spans="1:13" x14ac:dyDescent="0.25">
      <c r="A948" t="str">
        <f t="shared" si="13"/>
        <v>LHB,150,X,1.5,300,90,750</v>
      </c>
      <c r="B948" t="s">
        <v>58</v>
      </c>
      <c r="C948">
        <v>150</v>
      </c>
      <c r="D948" t="s">
        <v>63</v>
      </c>
      <c r="E948">
        <v>300</v>
      </c>
      <c r="F948" t="s">
        <v>60</v>
      </c>
      <c r="G948" t="s">
        <v>61</v>
      </c>
      <c r="H948">
        <v>1.5</v>
      </c>
      <c r="I948" t="s">
        <v>62</v>
      </c>
      <c r="J948">
        <v>300</v>
      </c>
      <c r="K948">
        <v>90</v>
      </c>
      <c r="L948">
        <v>750</v>
      </c>
      <c r="M948">
        <v>8.3093420685038595</v>
      </c>
    </row>
    <row r="949" spans="1:13" x14ac:dyDescent="0.25">
      <c r="A949" t="str">
        <f t="shared" si="13"/>
        <v>LHB,150,X,1.5,300,90,900</v>
      </c>
      <c r="B949" t="s">
        <v>58</v>
      </c>
      <c r="C949">
        <v>150</v>
      </c>
      <c r="D949" t="s">
        <v>63</v>
      </c>
      <c r="E949">
        <v>300</v>
      </c>
      <c r="F949" t="s">
        <v>60</v>
      </c>
      <c r="G949" t="s">
        <v>61</v>
      </c>
      <c r="H949">
        <v>1.5</v>
      </c>
      <c r="I949" t="s">
        <v>62</v>
      </c>
      <c r="J949">
        <v>300</v>
      </c>
      <c r="K949">
        <v>90</v>
      </c>
      <c r="L949">
        <v>900</v>
      </c>
      <c r="M949">
        <v>9.5676307411963872</v>
      </c>
    </row>
    <row r="950" spans="1:13" x14ac:dyDescent="0.25">
      <c r="A950" t="str">
        <f t="shared" si="13"/>
        <v>LHB,150,X,1.5,450,30,300</v>
      </c>
      <c r="B950" t="s">
        <v>58</v>
      </c>
      <c r="C950">
        <v>150</v>
      </c>
      <c r="D950" t="s">
        <v>63</v>
      </c>
      <c r="E950">
        <v>300</v>
      </c>
      <c r="F950" t="s">
        <v>60</v>
      </c>
      <c r="G950" t="s">
        <v>61</v>
      </c>
      <c r="H950">
        <v>1.5</v>
      </c>
      <c r="I950" t="s">
        <v>62</v>
      </c>
      <c r="J950">
        <v>450</v>
      </c>
      <c r="K950">
        <v>30</v>
      </c>
      <c r="L950">
        <v>300</v>
      </c>
      <c r="M950">
        <v>2.7306885475194909</v>
      </c>
    </row>
    <row r="951" spans="1:13" x14ac:dyDescent="0.25">
      <c r="A951" t="str">
        <f t="shared" si="13"/>
        <v>LHB,150,X,1.5,450,30,450</v>
      </c>
      <c r="B951" t="s">
        <v>58</v>
      </c>
      <c r="C951">
        <v>150</v>
      </c>
      <c r="D951" t="s">
        <v>63</v>
      </c>
      <c r="E951">
        <v>300</v>
      </c>
      <c r="F951" t="s">
        <v>60</v>
      </c>
      <c r="G951" t="s">
        <v>61</v>
      </c>
      <c r="H951">
        <v>1.5</v>
      </c>
      <c r="I951" t="s">
        <v>62</v>
      </c>
      <c r="J951">
        <v>450</v>
      </c>
      <c r="K951">
        <v>30</v>
      </c>
      <c r="L951">
        <v>450</v>
      </c>
      <c r="M951">
        <v>3.0586499116843591</v>
      </c>
    </row>
    <row r="952" spans="1:13" x14ac:dyDescent="0.25">
      <c r="A952" t="str">
        <f t="shared" si="13"/>
        <v>LHB,150,X,1.5,450,30,600</v>
      </c>
      <c r="B952" t="s">
        <v>58</v>
      </c>
      <c r="C952">
        <v>150</v>
      </c>
      <c r="D952" t="s">
        <v>63</v>
      </c>
      <c r="E952">
        <v>300</v>
      </c>
      <c r="F952" t="s">
        <v>60</v>
      </c>
      <c r="G952" t="s">
        <v>61</v>
      </c>
      <c r="H952">
        <v>1.5</v>
      </c>
      <c r="I952" t="s">
        <v>62</v>
      </c>
      <c r="J952">
        <v>450</v>
      </c>
      <c r="K952">
        <v>30</v>
      </c>
      <c r="L952">
        <v>600</v>
      </c>
      <c r="M952">
        <v>3.7982181461461151</v>
      </c>
    </row>
    <row r="953" spans="1:13" x14ac:dyDescent="0.25">
      <c r="A953" t="str">
        <f t="shared" si="13"/>
        <v>LHB,150,X,1.5,450,30,750</v>
      </c>
      <c r="B953" t="s">
        <v>58</v>
      </c>
      <c r="C953">
        <v>150</v>
      </c>
      <c r="D953" t="s">
        <v>63</v>
      </c>
      <c r="E953">
        <v>300</v>
      </c>
      <c r="F953" t="s">
        <v>60</v>
      </c>
      <c r="G953" t="s">
        <v>61</v>
      </c>
      <c r="H953">
        <v>1.5</v>
      </c>
      <c r="I953" t="s">
        <v>62</v>
      </c>
      <c r="J953">
        <v>450</v>
      </c>
      <c r="K953">
        <v>30</v>
      </c>
      <c r="L953">
        <v>750</v>
      </c>
      <c r="M953">
        <v>4.1261795103109842</v>
      </c>
    </row>
    <row r="954" spans="1:13" x14ac:dyDescent="0.25">
      <c r="A954" t="str">
        <f t="shared" si="13"/>
        <v>LHB,150,X,1.5,450,30,900</v>
      </c>
      <c r="B954" t="s">
        <v>58</v>
      </c>
      <c r="C954">
        <v>150</v>
      </c>
      <c r="D954" t="s">
        <v>63</v>
      </c>
      <c r="E954">
        <v>300</v>
      </c>
      <c r="F954" t="s">
        <v>60</v>
      </c>
      <c r="G954" t="s">
        <v>61</v>
      </c>
      <c r="H954">
        <v>1.5</v>
      </c>
      <c r="I954" t="s">
        <v>62</v>
      </c>
      <c r="J954">
        <v>450</v>
      </c>
      <c r="K954">
        <v>30</v>
      </c>
      <c r="L954">
        <v>900</v>
      </c>
      <c r="M954">
        <v>4.4541408744758524</v>
      </c>
    </row>
    <row r="955" spans="1:13" x14ac:dyDescent="0.25">
      <c r="A955" t="str">
        <f t="shared" si="13"/>
        <v>LHB,150,X,1.5,450,45,300</v>
      </c>
      <c r="B955" t="s">
        <v>58</v>
      </c>
      <c r="C955">
        <v>150</v>
      </c>
      <c r="D955" t="s">
        <v>63</v>
      </c>
      <c r="E955">
        <v>300</v>
      </c>
      <c r="F955" t="s">
        <v>60</v>
      </c>
      <c r="G955" t="s">
        <v>61</v>
      </c>
      <c r="H955">
        <v>1.5</v>
      </c>
      <c r="I955" t="s">
        <v>62</v>
      </c>
      <c r="J955">
        <v>450</v>
      </c>
      <c r="K955">
        <v>45</v>
      </c>
      <c r="L955">
        <v>300</v>
      </c>
      <c r="M955">
        <v>3.7162278051048983</v>
      </c>
    </row>
    <row r="956" spans="1:13" x14ac:dyDescent="0.25">
      <c r="A956" t="str">
        <f t="shared" si="13"/>
        <v>LHB,150,X,1.5,450,45,450</v>
      </c>
      <c r="B956" t="s">
        <v>58</v>
      </c>
      <c r="C956">
        <v>150</v>
      </c>
      <c r="D956" t="s">
        <v>63</v>
      </c>
      <c r="E956">
        <v>300</v>
      </c>
      <c r="F956" t="s">
        <v>60</v>
      </c>
      <c r="G956" t="s">
        <v>61</v>
      </c>
      <c r="H956">
        <v>1.5</v>
      </c>
      <c r="I956" t="s">
        <v>62</v>
      </c>
      <c r="J956">
        <v>450</v>
      </c>
      <c r="K956">
        <v>45</v>
      </c>
      <c r="L956">
        <v>450</v>
      </c>
      <c r="M956">
        <v>4.208169851352201</v>
      </c>
    </row>
    <row r="957" spans="1:13" x14ac:dyDescent="0.25">
      <c r="A957" t="str">
        <f t="shared" si="13"/>
        <v>LHB,150,X,1.5,450,45,600</v>
      </c>
      <c r="B957" t="s">
        <v>58</v>
      </c>
      <c r="C957">
        <v>150</v>
      </c>
      <c r="D957" t="s">
        <v>63</v>
      </c>
      <c r="E957">
        <v>300</v>
      </c>
      <c r="F957" t="s">
        <v>60</v>
      </c>
      <c r="G957" t="s">
        <v>61</v>
      </c>
      <c r="H957">
        <v>1.5</v>
      </c>
      <c r="I957" t="s">
        <v>62</v>
      </c>
      <c r="J957">
        <v>450</v>
      </c>
      <c r="K957">
        <v>45</v>
      </c>
      <c r="L957">
        <v>600</v>
      </c>
      <c r="M957">
        <v>4.7001118975995029</v>
      </c>
    </row>
    <row r="958" spans="1:13" x14ac:dyDescent="0.25">
      <c r="A958" t="str">
        <f t="shared" si="13"/>
        <v>LHB,150,X,1.5,450,45,750</v>
      </c>
      <c r="B958" t="s">
        <v>58</v>
      </c>
      <c r="C958">
        <v>150</v>
      </c>
      <c r="D958" t="s">
        <v>63</v>
      </c>
      <c r="E958">
        <v>300</v>
      </c>
      <c r="F958" t="s">
        <v>60</v>
      </c>
      <c r="G958" t="s">
        <v>61</v>
      </c>
      <c r="H958">
        <v>1.5</v>
      </c>
      <c r="I958" t="s">
        <v>62</v>
      </c>
      <c r="J958">
        <v>450</v>
      </c>
      <c r="K958">
        <v>45</v>
      </c>
      <c r="L958">
        <v>750</v>
      </c>
      <c r="M958">
        <v>5.6036608141436943</v>
      </c>
    </row>
    <row r="959" spans="1:13" x14ac:dyDescent="0.25">
      <c r="A959" t="str">
        <f t="shared" si="13"/>
        <v>LHB,150,X,1.5,450,45,900</v>
      </c>
      <c r="B959" t="s">
        <v>58</v>
      </c>
      <c r="C959">
        <v>150</v>
      </c>
      <c r="D959" t="s">
        <v>63</v>
      </c>
      <c r="E959">
        <v>300</v>
      </c>
      <c r="F959" t="s">
        <v>60</v>
      </c>
      <c r="G959" t="s">
        <v>61</v>
      </c>
      <c r="H959">
        <v>1.5</v>
      </c>
      <c r="I959" t="s">
        <v>62</v>
      </c>
      <c r="J959">
        <v>450</v>
      </c>
      <c r="K959">
        <v>45</v>
      </c>
      <c r="L959">
        <v>900</v>
      </c>
      <c r="M959">
        <v>6.0956028603909971</v>
      </c>
    </row>
    <row r="960" spans="1:13" x14ac:dyDescent="0.25">
      <c r="A960" t="str">
        <f t="shared" si="13"/>
        <v>LHB,150,X,1.5,450,60,300</v>
      </c>
      <c r="B960" t="s">
        <v>58</v>
      </c>
      <c r="C960">
        <v>150</v>
      </c>
      <c r="D960" t="s">
        <v>63</v>
      </c>
      <c r="E960">
        <v>300</v>
      </c>
      <c r="F960" t="s">
        <v>60</v>
      </c>
      <c r="G960" t="s">
        <v>61</v>
      </c>
      <c r="H960">
        <v>1.5</v>
      </c>
      <c r="I960" t="s">
        <v>62</v>
      </c>
      <c r="J960">
        <v>450</v>
      </c>
      <c r="K960">
        <v>60</v>
      </c>
      <c r="L960">
        <v>300</v>
      </c>
      <c r="M960">
        <v>4.2901601923934187</v>
      </c>
    </row>
    <row r="961" spans="1:13" x14ac:dyDescent="0.25">
      <c r="A961" t="str">
        <f t="shared" si="13"/>
        <v>LHB,150,X,1.5,450,60,450</v>
      </c>
      <c r="B961" t="s">
        <v>58</v>
      </c>
      <c r="C961">
        <v>150</v>
      </c>
      <c r="D961" t="s">
        <v>63</v>
      </c>
      <c r="E961">
        <v>300</v>
      </c>
      <c r="F961" t="s">
        <v>60</v>
      </c>
      <c r="G961" t="s">
        <v>61</v>
      </c>
      <c r="H961">
        <v>1.5</v>
      </c>
      <c r="I961" t="s">
        <v>62</v>
      </c>
      <c r="J961">
        <v>450</v>
      </c>
      <c r="K961">
        <v>60</v>
      </c>
      <c r="L961">
        <v>450</v>
      </c>
      <c r="M961">
        <v>5.3576897910200429</v>
      </c>
    </row>
    <row r="962" spans="1:13" x14ac:dyDescent="0.25">
      <c r="A962" t="str">
        <f t="shared" si="13"/>
        <v>LHB,150,X,1.5,450,60,600</v>
      </c>
      <c r="B962" t="s">
        <v>58</v>
      </c>
      <c r="C962">
        <v>150</v>
      </c>
      <c r="D962" t="s">
        <v>63</v>
      </c>
      <c r="E962">
        <v>300</v>
      </c>
      <c r="F962" t="s">
        <v>60</v>
      </c>
      <c r="G962" t="s">
        <v>61</v>
      </c>
      <c r="H962">
        <v>1.5</v>
      </c>
      <c r="I962" t="s">
        <v>62</v>
      </c>
      <c r="J962">
        <v>450</v>
      </c>
      <c r="K962">
        <v>60</v>
      </c>
      <c r="L962">
        <v>600</v>
      </c>
      <c r="M962">
        <v>6.0136125193497794</v>
      </c>
    </row>
    <row r="963" spans="1:13" x14ac:dyDescent="0.25">
      <c r="A963" t="str">
        <f t="shared" si="13"/>
        <v>LHB,150,X,1.5,450,60,750</v>
      </c>
      <c r="B963" t="s">
        <v>58</v>
      </c>
      <c r="C963">
        <v>150</v>
      </c>
      <c r="D963" t="s">
        <v>63</v>
      </c>
      <c r="E963">
        <v>300</v>
      </c>
      <c r="F963" t="s">
        <v>60</v>
      </c>
      <c r="G963" t="s">
        <v>61</v>
      </c>
      <c r="H963">
        <v>1.5</v>
      </c>
      <c r="I963" t="s">
        <v>62</v>
      </c>
      <c r="J963">
        <v>450</v>
      </c>
      <c r="K963">
        <v>60</v>
      </c>
      <c r="L963">
        <v>750</v>
      </c>
      <c r="M963">
        <v>7.0811421179764045</v>
      </c>
    </row>
    <row r="964" spans="1:13" x14ac:dyDescent="0.25">
      <c r="A964" t="str">
        <f t="shared" si="13"/>
        <v>LHB,150,X,1.5,450,60,900</v>
      </c>
      <c r="B964" t="s">
        <v>58</v>
      </c>
      <c r="C964">
        <v>150</v>
      </c>
      <c r="D964" t="s">
        <v>63</v>
      </c>
      <c r="E964">
        <v>300</v>
      </c>
      <c r="F964" t="s">
        <v>60</v>
      </c>
      <c r="G964" t="s">
        <v>61</v>
      </c>
      <c r="H964">
        <v>1.5</v>
      </c>
      <c r="I964" t="s">
        <v>62</v>
      </c>
      <c r="J964">
        <v>450</v>
      </c>
      <c r="K964">
        <v>60</v>
      </c>
      <c r="L964">
        <v>900</v>
      </c>
      <c r="M964">
        <v>7.7370648463061418</v>
      </c>
    </row>
    <row r="965" spans="1:13" x14ac:dyDescent="0.25">
      <c r="A965" t="str">
        <f t="shared" si="13"/>
        <v>LHB,150,X,1.5,450,90,300</v>
      </c>
      <c r="B965" t="s">
        <v>58</v>
      </c>
      <c r="C965">
        <v>150</v>
      </c>
      <c r="D965" t="s">
        <v>63</v>
      </c>
      <c r="E965">
        <v>300</v>
      </c>
      <c r="F965" t="s">
        <v>60</v>
      </c>
      <c r="G965" t="s">
        <v>61</v>
      </c>
      <c r="H965">
        <v>1.5</v>
      </c>
      <c r="I965" t="s">
        <v>62</v>
      </c>
      <c r="J965">
        <v>450</v>
      </c>
      <c r="K965">
        <v>90</v>
      </c>
      <c r="L965">
        <v>300</v>
      </c>
      <c r="M965">
        <v>5.8496318372673457</v>
      </c>
    </row>
    <row r="966" spans="1:13" x14ac:dyDescent="0.25">
      <c r="A966" t="str">
        <f t="shared" si="13"/>
        <v>LHB,150,X,1.5,450,90,450</v>
      </c>
      <c r="B966" t="s">
        <v>58</v>
      </c>
      <c r="C966">
        <v>150</v>
      </c>
      <c r="D966" t="s">
        <v>63</v>
      </c>
      <c r="E966">
        <v>300</v>
      </c>
      <c r="F966" t="s">
        <v>60</v>
      </c>
      <c r="G966" t="s">
        <v>61</v>
      </c>
      <c r="H966">
        <v>1.5</v>
      </c>
      <c r="I966" t="s">
        <v>62</v>
      </c>
      <c r="J966">
        <v>450</v>
      </c>
      <c r="K966">
        <v>90</v>
      </c>
      <c r="L966">
        <v>450</v>
      </c>
      <c r="M966">
        <v>7.245122800058839</v>
      </c>
    </row>
    <row r="967" spans="1:13" x14ac:dyDescent="0.25">
      <c r="A967" t="str">
        <f t="shared" ref="A967:A1030" si="14">CONCATENATE(B967,",",C967,",",D967,",",H967,",",J967,",",K967,",",L967)</f>
        <v>LHB,150,X,1.5,450,90,600</v>
      </c>
      <c r="B967" t="s">
        <v>58</v>
      </c>
      <c r="C967">
        <v>150</v>
      </c>
      <c r="D967" t="s">
        <v>63</v>
      </c>
      <c r="E967">
        <v>300</v>
      </c>
      <c r="F967" t="s">
        <v>60</v>
      </c>
      <c r="G967" t="s">
        <v>61</v>
      </c>
      <c r="H967">
        <v>1.5</v>
      </c>
      <c r="I967" t="s">
        <v>62</v>
      </c>
      <c r="J967">
        <v>450</v>
      </c>
      <c r="K967">
        <v>90</v>
      </c>
      <c r="L967">
        <v>600</v>
      </c>
      <c r="M967">
        <v>8.2290068925534428</v>
      </c>
    </row>
    <row r="968" spans="1:13" x14ac:dyDescent="0.25">
      <c r="A968" t="str">
        <f t="shared" si="14"/>
        <v>LHB,150,X,1.5,450,90,750</v>
      </c>
      <c r="B968" t="s">
        <v>58</v>
      </c>
      <c r="C968">
        <v>150</v>
      </c>
      <c r="D968" t="s">
        <v>63</v>
      </c>
      <c r="E968">
        <v>300</v>
      </c>
      <c r="F968" t="s">
        <v>60</v>
      </c>
      <c r="G968" t="s">
        <v>61</v>
      </c>
      <c r="H968">
        <v>1.5</v>
      </c>
      <c r="I968" t="s">
        <v>62</v>
      </c>
      <c r="J968">
        <v>450</v>
      </c>
      <c r="K968">
        <v>90</v>
      </c>
      <c r="L968">
        <v>750</v>
      </c>
      <c r="M968">
        <v>9.6244978553449378</v>
      </c>
    </row>
    <row r="969" spans="1:13" x14ac:dyDescent="0.25">
      <c r="A969" t="str">
        <f t="shared" si="14"/>
        <v>LHB,150,X,1.5,450,90,900</v>
      </c>
      <c r="B969" t="s">
        <v>58</v>
      </c>
      <c r="C969">
        <v>150</v>
      </c>
      <c r="D969" t="s">
        <v>63</v>
      </c>
      <c r="E969">
        <v>300</v>
      </c>
      <c r="F969" t="s">
        <v>60</v>
      </c>
      <c r="G969" t="s">
        <v>61</v>
      </c>
      <c r="H969">
        <v>1.5</v>
      </c>
      <c r="I969" t="s">
        <v>62</v>
      </c>
      <c r="J969">
        <v>450</v>
      </c>
      <c r="K969">
        <v>90</v>
      </c>
      <c r="L969">
        <v>900</v>
      </c>
      <c r="M969">
        <v>11.019988818136431</v>
      </c>
    </row>
    <row r="970" spans="1:13" x14ac:dyDescent="0.25">
      <c r="A970" t="str">
        <f t="shared" si="14"/>
        <v>LHB,150,X,1.5,600,30,300</v>
      </c>
      <c r="B970" t="s">
        <v>58</v>
      </c>
      <c r="C970">
        <v>150</v>
      </c>
      <c r="D970" t="s">
        <v>63</v>
      </c>
      <c r="E970">
        <v>300</v>
      </c>
      <c r="F970" t="s">
        <v>60</v>
      </c>
      <c r="G970" t="s">
        <v>61</v>
      </c>
      <c r="H970">
        <v>1.5</v>
      </c>
      <c r="I970" t="s">
        <v>62</v>
      </c>
      <c r="J970">
        <v>600</v>
      </c>
      <c r="K970">
        <v>30</v>
      </c>
      <c r="L970">
        <v>300</v>
      </c>
      <c r="M970">
        <v>3.1690738097998499</v>
      </c>
    </row>
    <row r="971" spans="1:13" x14ac:dyDescent="0.25">
      <c r="A971" t="str">
        <f t="shared" si="14"/>
        <v>LHB,150,X,1.5,600,30,450</v>
      </c>
      <c r="B971" t="s">
        <v>58</v>
      </c>
      <c r="C971">
        <v>150</v>
      </c>
      <c r="D971" t="s">
        <v>63</v>
      </c>
      <c r="E971">
        <v>300</v>
      </c>
      <c r="F971" t="s">
        <v>60</v>
      </c>
      <c r="G971" t="s">
        <v>61</v>
      </c>
      <c r="H971">
        <v>1.5</v>
      </c>
      <c r="I971" t="s">
        <v>62</v>
      </c>
      <c r="J971">
        <v>600</v>
      </c>
      <c r="K971">
        <v>30</v>
      </c>
      <c r="L971">
        <v>450</v>
      </c>
      <c r="M971">
        <v>3.4970351739647181</v>
      </c>
    </row>
    <row r="972" spans="1:13" x14ac:dyDescent="0.25">
      <c r="A972" t="str">
        <f t="shared" si="14"/>
        <v>LHB,150,X,1.5,600,30,600</v>
      </c>
      <c r="B972" t="s">
        <v>58</v>
      </c>
      <c r="C972">
        <v>150</v>
      </c>
      <c r="D972" t="s">
        <v>63</v>
      </c>
      <c r="E972">
        <v>300</v>
      </c>
      <c r="F972" t="s">
        <v>60</v>
      </c>
      <c r="G972" t="s">
        <v>61</v>
      </c>
      <c r="H972">
        <v>1.5</v>
      </c>
      <c r="I972" t="s">
        <v>62</v>
      </c>
      <c r="J972">
        <v>600</v>
      </c>
      <c r="K972">
        <v>30</v>
      </c>
      <c r="L972">
        <v>600</v>
      </c>
      <c r="M972">
        <v>4.3738056985254374</v>
      </c>
    </row>
    <row r="973" spans="1:13" x14ac:dyDescent="0.25">
      <c r="A973" t="str">
        <f t="shared" si="14"/>
        <v>LHB,150,X,1.5,600,30,750</v>
      </c>
      <c r="B973" t="s">
        <v>58</v>
      </c>
      <c r="C973">
        <v>150</v>
      </c>
      <c r="D973" t="s">
        <v>63</v>
      </c>
      <c r="E973">
        <v>300</v>
      </c>
      <c r="F973" t="s">
        <v>60</v>
      </c>
      <c r="G973" t="s">
        <v>61</v>
      </c>
      <c r="H973">
        <v>1.5</v>
      </c>
      <c r="I973" t="s">
        <v>62</v>
      </c>
      <c r="J973">
        <v>600</v>
      </c>
      <c r="K973">
        <v>30</v>
      </c>
      <c r="L973">
        <v>750</v>
      </c>
      <c r="M973">
        <v>4.7017670626903065</v>
      </c>
    </row>
    <row r="974" spans="1:13" x14ac:dyDescent="0.25">
      <c r="A974" t="str">
        <f t="shared" si="14"/>
        <v>LHB,150,X,1.5,600,30,900</v>
      </c>
      <c r="B974" t="s">
        <v>58</v>
      </c>
      <c r="C974">
        <v>150</v>
      </c>
      <c r="D974" t="s">
        <v>63</v>
      </c>
      <c r="E974">
        <v>300</v>
      </c>
      <c r="F974" t="s">
        <v>60</v>
      </c>
      <c r="G974" t="s">
        <v>61</v>
      </c>
      <c r="H974">
        <v>1.5</v>
      </c>
      <c r="I974" t="s">
        <v>62</v>
      </c>
      <c r="J974">
        <v>600</v>
      </c>
      <c r="K974">
        <v>30</v>
      </c>
      <c r="L974">
        <v>900</v>
      </c>
      <c r="M974">
        <v>5.0297284268551747</v>
      </c>
    </row>
    <row r="975" spans="1:13" x14ac:dyDescent="0.25">
      <c r="A975" t="str">
        <f t="shared" si="14"/>
        <v>LHB,150,X,1.5,600,45,300</v>
      </c>
      <c r="B975" t="s">
        <v>58</v>
      </c>
      <c r="C975">
        <v>150</v>
      </c>
      <c r="D975" t="s">
        <v>63</v>
      </c>
      <c r="E975">
        <v>300</v>
      </c>
      <c r="F975" t="s">
        <v>60</v>
      </c>
      <c r="G975" t="s">
        <v>61</v>
      </c>
      <c r="H975">
        <v>1.5</v>
      </c>
      <c r="I975" t="s">
        <v>62</v>
      </c>
      <c r="J975">
        <v>600</v>
      </c>
      <c r="K975">
        <v>45</v>
      </c>
      <c r="L975">
        <v>300</v>
      </c>
      <c r="M975">
        <v>4.3738056985254374</v>
      </c>
    </row>
    <row r="976" spans="1:13" x14ac:dyDescent="0.25">
      <c r="A976" t="str">
        <f t="shared" si="14"/>
        <v>LHB,150,X,1.5,600,45,450</v>
      </c>
      <c r="B976" t="s">
        <v>58</v>
      </c>
      <c r="C976">
        <v>150</v>
      </c>
      <c r="D976" t="s">
        <v>63</v>
      </c>
      <c r="E976">
        <v>300</v>
      </c>
      <c r="F976" t="s">
        <v>60</v>
      </c>
      <c r="G976" t="s">
        <v>61</v>
      </c>
      <c r="H976">
        <v>1.5</v>
      </c>
      <c r="I976" t="s">
        <v>62</v>
      </c>
      <c r="J976">
        <v>600</v>
      </c>
      <c r="K976">
        <v>45</v>
      </c>
      <c r="L976">
        <v>450</v>
      </c>
      <c r="M976">
        <v>4.8657477447727402</v>
      </c>
    </row>
    <row r="977" spans="1:13" x14ac:dyDescent="0.25">
      <c r="A977" t="str">
        <f t="shared" si="14"/>
        <v>LHB,150,X,1.5,600,45,600</v>
      </c>
      <c r="B977" t="s">
        <v>58</v>
      </c>
      <c r="C977">
        <v>150</v>
      </c>
      <c r="D977" t="s">
        <v>63</v>
      </c>
      <c r="E977">
        <v>300</v>
      </c>
      <c r="F977" t="s">
        <v>60</v>
      </c>
      <c r="G977" t="s">
        <v>61</v>
      </c>
      <c r="H977">
        <v>1.5</v>
      </c>
      <c r="I977" t="s">
        <v>62</v>
      </c>
      <c r="J977">
        <v>600</v>
      </c>
      <c r="K977">
        <v>45</v>
      </c>
      <c r="L977">
        <v>600</v>
      </c>
      <c r="M977">
        <v>5.9064989514158937</v>
      </c>
    </row>
    <row r="978" spans="1:13" x14ac:dyDescent="0.25">
      <c r="A978" t="str">
        <f t="shared" si="14"/>
        <v>LHB,150,X,1.5,600,45,750</v>
      </c>
      <c r="B978" t="s">
        <v>58</v>
      </c>
      <c r="C978">
        <v>150</v>
      </c>
      <c r="D978" t="s">
        <v>63</v>
      </c>
      <c r="E978">
        <v>300</v>
      </c>
      <c r="F978" t="s">
        <v>60</v>
      </c>
      <c r="G978" t="s">
        <v>61</v>
      </c>
      <c r="H978">
        <v>1.5</v>
      </c>
      <c r="I978" t="s">
        <v>62</v>
      </c>
      <c r="J978">
        <v>600</v>
      </c>
      <c r="K978">
        <v>45</v>
      </c>
      <c r="L978">
        <v>750</v>
      </c>
      <c r="M978">
        <v>6.3984409976631964</v>
      </c>
    </row>
    <row r="979" spans="1:13" x14ac:dyDescent="0.25">
      <c r="A979" t="str">
        <f t="shared" si="14"/>
        <v>LHB,150,X,1.5,600,45,900</v>
      </c>
      <c r="B979" t="s">
        <v>58</v>
      </c>
      <c r="C979">
        <v>150</v>
      </c>
      <c r="D979" t="s">
        <v>63</v>
      </c>
      <c r="E979">
        <v>300</v>
      </c>
      <c r="F979" t="s">
        <v>60</v>
      </c>
      <c r="G979" t="s">
        <v>61</v>
      </c>
      <c r="H979">
        <v>1.5</v>
      </c>
      <c r="I979" t="s">
        <v>62</v>
      </c>
      <c r="J979">
        <v>600</v>
      </c>
      <c r="K979">
        <v>45</v>
      </c>
      <c r="L979">
        <v>900</v>
      </c>
      <c r="M979">
        <v>6.8903830439104992</v>
      </c>
    </row>
    <row r="980" spans="1:13" x14ac:dyDescent="0.25">
      <c r="A980" t="str">
        <f t="shared" si="14"/>
        <v>LHB,150,X,1.5,600,60,300</v>
      </c>
      <c r="B980" t="s">
        <v>58</v>
      </c>
      <c r="C980">
        <v>150</v>
      </c>
      <c r="D980" t="s">
        <v>63</v>
      </c>
      <c r="E980">
        <v>300</v>
      </c>
      <c r="F980" t="s">
        <v>60</v>
      </c>
      <c r="G980" t="s">
        <v>61</v>
      </c>
      <c r="H980">
        <v>1.5</v>
      </c>
      <c r="I980" t="s">
        <v>62</v>
      </c>
      <c r="J980">
        <v>600</v>
      </c>
      <c r="K980">
        <v>60</v>
      </c>
      <c r="L980">
        <v>300</v>
      </c>
      <c r="M980">
        <v>5.0297284268551739</v>
      </c>
    </row>
    <row r="981" spans="1:13" x14ac:dyDescent="0.25">
      <c r="A981" t="str">
        <f t="shared" si="14"/>
        <v>LHB,150,X,1.5,600,60,450</v>
      </c>
      <c r="B981" t="s">
        <v>58</v>
      </c>
      <c r="C981">
        <v>150</v>
      </c>
      <c r="D981" t="s">
        <v>63</v>
      </c>
      <c r="E981">
        <v>300</v>
      </c>
      <c r="F981" t="s">
        <v>60</v>
      </c>
      <c r="G981" t="s">
        <v>61</v>
      </c>
      <c r="H981">
        <v>1.5</v>
      </c>
      <c r="I981" t="s">
        <v>62</v>
      </c>
      <c r="J981">
        <v>600</v>
      </c>
      <c r="K981">
        <v>60</v>
      </c>
      <c r="L981">
        <v>450</v>
      </c>
      <c r="M981">
        <v>6.2344603155807619</v>
      </c>
    </row>
    <row r="982" spans="1:13" x14ac:dyDescent="0.25">
      <c r="A982" t="str">
        <f t="shared" si="14"/>
        <v>LHB,150,X,1.5,600,60,600</v>
      </c>
      <c r="B982" t="s">
        <v>58</v>
      </c>
      <c r="C982">
        <v>150</v>
      </c>
      <c r="D982" t="s">
        <v>63</v>
      </c>
      <c r="E982">
        <v>300</v>
      </c>
      <c r="F982" t="s">
        <v>60</v>
      </c>
      <c r="G982" t="s">
        <v>61</v>
      </c>
      <c r="H982">
        <v>1.5</v>
      </c>
      <c r="I982" t="s">
        <v>62</v>
      </c>
      <c r="J982">
        <v>600</v>
      </c>
      <c r="K982">
        <v>60</v>
      </c>
      <c r="L982">
        <v>600</v>
      </c>
      <c r="M982">
        <v>6.8903830439104992</v>
      </c>
    </row>
    <row r="983" spans="1:13" x14ac:dyDescent="0.25">
      <c r="A983" t="str">
        <f t="shared" si="14"/>
        <v>LHB,150,X,1.5,600,60,750</v>
      </c>
      <c r="B983" t="s">
        <v>58</v>
      </c>
      <c r="C983">
        <v>150</v>
      </c>
      <c r="D983" t="s">
        <v>63</v>
      </c>
      <c r="E983">
        <v>300</v>
      </c>
      <c r="F983" t="s">
        <v>60</v>
      </c>
      <c r="G983" t="s">
        <v>61</v>
      </c>
      <c r="H983">
        <v>1.5</v>
      </c>
      <c r="I983" t="s">
        <v>62</v>
      </c>
      <c r="J983">
        <v>600</v>
      </c>
      <c r="K983">
        <v>60</v>
      </c>
      <c r="L983">
        <v>750</v>
      </c>
      <c r="M983">
        <v>8.0951149326360863</v>
      </c>
    </row>
    <row r="984" spans="1:13" x14ac:dyDescent="0.25">
      <c r="A984" t="str">
        <f t="shared" si="14"/>
        <v>LHB,150,X,1.5,600,60,900</v>
      </c>
      <c r="B984" t="s">
        <v>58</v>
      </c>
      <c r="C984">
        <v>150</v>
      </c>
      <c r="D984" t="s">
        <v>63</v>
      </c>
      <c r="E984">
        <v>300</v>
      </c>
      <c r="F984" t="s">
        <v>60</v>
      </c>
      <c r="G984" t="s">
        <v>61</v>
      </c>
      <c r="H984">
        <v>1.5</v>
      </c>
      <c r="I984" t="s">
        <v>62</v>
      </c>
      <c r="J984">
        <v>600</v>
      </c>
      <c r="K984">
        <v>60</v>
      </c>
      <c r="L984">
        <v>900</v>
      </c>
      <c r="M984">
        <v>8.7510376609658245</v>
      </c>
    </row>
    <row r="985" spans="1:13" x14ac:dyDescent="0.25">
      <c r="A985" t="str">
        <f t="shared" si="14"/>
        <v>LHB,150,X,1.5,600,90,300</v>
      </c>
      <c r="B985" t="s">
        <v>58</v>
      </c>
      <c r="C985">
        <v>150</v>
      </c>
      <c r="D985" t="s">
        <v>63</v>
      </c>
      <c r="E985">
        <v>300</v>
      </c>
      <c r="F985" t="s">
        <v>60</v>
      </c>
      <c r="G985" t="s">
        <v>61</v>
      </c>
      <c r="H985">
        <v>1.5</v>
      </c>
      <c r="I985" t="s">
        <v>62</v>
      </c>
      <c r="J985">
        <v>600</v>
      </c>
      <c r="K985">
        <v>90</v>
      </c>
      <c r="L985">
        <v>300</v>
      </c>
      <c r="M985">
        <v>6.8903830439104992</v>
      </c>
    </row>
    <row r="986" spans="1:13" x14ac:dyDescent="0.25">
      <c r="A986" t="str">
        <f t="shared" si="14"/>
        <v>LHB,150,X,1.5,600,90,450</v>
      </c>
      <c r="B986" t="s">
        <v>58</v>
      </c>
      <c r="C986">
        <v>150</v>
      </c>
      <c r="D986" t="s">
        <v>63</v>
      </c>
      <c r="E986">
        <v>300</v>
      </c>
      <c r="F986" t="s">
        <v>60</v>
      </c>
      <c r="G986" t="s">
        <v>61</v>
      </c>
      <c r="H986">
        <v>1.5</v>
      </c>
      <c r="I986" t="s">
        <v>62</v>
      </c>
      <c r="J986">
        <v>600</v>
      </c>
      <c r="K986">
        <v>90</v>
      </c>
      <c r="L986">
        <v>450</v>
      </c>
      <c r="M986">
        <v>8.4230762968009554</v>
      </c>
    </row>
    <row r="987" spans="1:13" x14ac:dyDescent="0.25">
      <c r="A987" t="str">
        <f t="shared" si="14"/>
        <v>LHB,150,X,1.5,600,90,600</v>
      </c>
      <c r="B987" t="s">
        <v>58</v>
      </c>
      <c r="C987">
        <v>150</v>
      </c>
      <c r="D987" t="s">
        <v>63</v>
      </c>
      <c r="E987">
        <v>300</v>
      </c>
      <c r="F987" t="s">
        <v>60</v>
      </c>
      <c r="G987" t="s">
        <v>61</v>
      </c>
      <c r="H987">
        <v>1.5</v>
      </c>
      <c r="I987" t="s">
        <v>62</v>
      </c>
      <c r="J987">
        <v>600</v>
      </c>
      <c r="K987">
        <v>90</v>
      </c>
      <c r="L987">
        <v>600</v>
      </c>
      <c r="M987">
        <v>9.9557695496914107</v>
      </c>
    </row>
    <row r="988" spans="1:13" x14ac:dyDescent="0.25">
      <c r="A988" t="str">
        <f t="shared" si="14"/>
        <v>LHB,150,X,1.5,600,90,750</v>
      </c>
      <c r="B988" t="s">
        <v>58</v>
      </c>
      <c r="C988">
        <v>150</v>
      </c>
      <c r="D988" t="s">
        <v>63</v>
      </c>
      <c r="E988">
        <v>300</v>
      </c>
      <c r="F988" t="s">
        <v>60</v>
      </c>
      <c r="G988" t="s">
        <v>61</v>
      </c>
      <c r="H988">
        <v>1.5</v>
      </c>
      <c r="I988" t="s">
        <v>62</v>
      </c>
      <c r="J988">
        <v>600</v>
      </c>
      <c r="K988">
        <v>90</v>
      </c>
      <c r="L988">
        <v>750</v>
      </c>
      <c r="M988">
        <v>11.488462802581868</v>
      </c>
    </row>
    <row r="989" spans="1:13" x14ac:dyDescent="0.25">
      <c r="A989" t="str">
        <f t="shared" si="14"/>
        <v>LHB,150,X,1.5,600,90,900</v>
      </c>
      <c r="B989" t="s">
        <v>58</v>
      </c>
      <c r="C989">
        <v>150</v>
      </c>
      <c r="D989" t="s">
        <v>63</v>
      </c>
      <c r="E989">
        <v>300</v>
      </c>
      <c r="F989" t="s">
        <v>60</v>
      </c>
      <c r="G989" t="s">
        <v>61</v>
      </c>
      <c r="H989">
        <v>1.5</v>
      </c>
      <c r="I989" t="s">
        <v>62</v>
      </c>
      <c r="J989">
        <v>600</v>
      </c>
      <c r="K989">
        <v>90</v>
      </c>
      <c r="L989">
        <v>900</v>
      </c>
      <c r="M989">
        <v>12.472346895076473</v>
      </c>
    </row>
    <row r="990" spans="1:13" x14ac:dyDescent="0.25">
      <c r="A990" t="str">
        <f t="shared" si="14"/>
        <v>LHB,150,X,1.5,750,30,300</v>
      </c>
      <c r="B990" t="s">
        <v>58</v>
      </c>
      <c r="C990">
        <v>150</v>
      </c>
      <c r="D990" t="s">
        <v>63</v>
      </c>
      <c r="E990">
        <v>300</v>
      </c>
      <c r="F990" t="s">
        <v>60</v>
      </c>
      <c r="G990" t="s">
        <v>61</v>
      </c>
      <c r="H990">
        <v>1.5</v>
      </c>
      <c r="I990" t="s">
        <v>62</v>
      </c>
      <c r="J990">
        <v>750</v>
      </c>
      <c r="K990">
        <v>30</v>
      </c>
      <c r="L990">
        <v>300</v>
      </c>
      <c r="M990">
        <v>4.0096035580767522</v>
      </c>
    </row>
    <row r="991" spans="1:13" x14ac:dyDescent="0.25">
      <c r="A991" t="str">
        <f t="shared" si="14"/>
        <v>LHB,150,X,1.5,750,30,450</v>
      </c>
      <c r="B991" t="s">
        <v>58</v>
      </c>
      <c r="C991">
        <v>150</v>
      </c>
      <c r="D991" t="s">
        <v>63</v>
      </c>
      <c r="E991">
        <v>300</v>
      </c>
      <c r="F991" t="s">
        <v>60</v>
      </c>
      <c r="G991" t="s">
        <v>61</v>
      </c>
      <c r="H991">
        <v>1.5</v>
      </c>
      <c r="I991" t="s">
        <v>62</v>
      </c>
      <c r="J991">
        <v>750</v>
      </c>
      <c r="K991">
        <v>30</v>
      </c>
      <c r="L991">
        <v>450</v>
      </c>
      <c r="M991">
        <v>5.2246486157347052</v>
      </c>
    </row>
    <row r="992" spans="1:13" x14ac:dyDescent="0.25">
      <c r="A992" t="str">
        <f t="shared" si="14"/>
        <v>LHB,150,X,1.5,750,30,600</v>
      </c>
      <c r="B992" t="s">
        <v>58</v>
      </c>
      <c r="C992">
        <v>150</v>
      </c>
      <c r="D992" t="s">
        <v>63</v>
      </c>
      <c r="E992">
        <v>300</v>
      </c>
      <c r="F992" t="s">
        <v>60</v>
      </c>
      <c r="G992" t="s">
        <v>61</v>
      </c>
      <c r="H992">
        <v>1.5</v>
      </c>
      <c r="I992" t="s">
        <v>62</v>
      </c>
      <c r="J992">
        <v>750</v>
      </c>
      <c r="K992">
        <v>30</v>
      </c>
      <c r="L992">
        <v>600</v>
      </c>
      <c r="M992">
        <v>5.5526099798995743</v>
      </c>
    </row>
    <row r="993" spans="1:13" x14ac:dyDescent="0.25">
      <c r="A993" t="str">
        <f t="shared" si="14"/>
        <v>LHB,150,X,1.5,750,30,750</v>
      </c>
      <c r="B993" t="s">
        <v>58</v>
      </c>
      <c r="C993">
        <v>150</v>
      </c>
      <c r="D993" t="s">
        <v>63</v>
      </c>
      <c r="E993">
        <v>300</v>
      </c>
      <c r="F993" t="s">
        <v>60</v>
      </c>
      <c r="G993" t="s">
        <v>61</v>
      </c>
      <c r="H993">
        <v>1.5</v>
      </c>
      <c r="I993" t="s">
        <v>62</v>
      </c>
      <c r="J993">
        <v>750</v>
      </c>
      <c r="K993">
        <v>30</v>
      </c>
      <c r="L993">
        <v>750</v>
      </c>
      <c r="M993">
        <v>5.8805713440644425</v>
      </c>
    </row>
    <row r="994" spans="1:13" x14ac:dyDescent="0.25">
      <c r="A994" t="str">
        <f t="shared" si="14"/>
        <v>LHB,150,X,1.5,750,30,900</v>
      </c>
      <c r="B994" t="s">
        <v>58</v>
      </c>
      <c r="C994">
        <v>150</v>
      </c>
      <c r="D994" t="s">
        <v>63</v>
      </c>
      <c r="E994">
        <v>300</v>
      </c>
      <c r="F994" t="s">
        <v>60</v>
      </c>
      <c r="G994" t="s">
        <v>61</v>
      </c>
      <c r="H994">
        <v>1.5</v>
      </c>
      <c r="I994" t="s">
        <v>62</v>
      </c>
      <c r="J994">
        <v>750</v>
      </c>
      <c r="K994">
        <v>30</v>
      </c>
      <c r="L994">
        <v>900</v>
      </c>
      <c r="M994">
        <v>6.2085327082293107</v>
      </c>
    </row>
    <row r="995" spans="1:13" x14ac:dyDescent="0.25">
      <c r="A995" t="str">
        <f t="shared" si="14"/>
        <v>LHB,150,X,1.5,750,45,300</v>
      </c>
      <c r="B995" t="s">
        <v>58</v>
      </c>
      <c r="C995">
        <v>150</v>
      </c>
      <c r="D995" t="s">
        <v>63</v>
      </c>
      <c r="E995">
        <v>300</v>
      </c>
      <c r="F995" t="s">
        <v>60</v>
      </c>
      <c r="G995" t="s">
        <v>61</v>
      </c>
      <c r="H995">
        <v>1.5</v>
      </c>
      <c r="I995" t="s">
        <v>62</v>
      </c>
      <c r="J995">
        <v>750</v>
      </c>
      <c r="K995">
        <v>45</v>
      </c>
      <c r="L995">
        <v>300</v>
      </c>
      <c r="M995">
        <v>5.6346003209407902</v>
      </c>
    </row>
    <row r="996" spans="1:13" x14ac:dyDescent="0.25">
      <c r="A996" t="str">
        <f t="shared" si="14"/>
        <v>LHB,150,X,1.5,750,45,450</v>
      </c>
      <c r="B996" t="s">
        <v>58</v>
      </c>
      <c r="C996">
        <v>150</v>
      </c>
      <c r="D996" t="s">
        <v>63</v>
      </c>
      <c r="E996">
        <v>300</v>
      </c>
      <c r="F996" t="s">
        <v>60</v>
      </c>
      <c r="G996" t="s">
        <v>61</v>
      </c>
      <c r="H996">
        <v>1.5</v>
      </c>
      <c r="I996" t="s">
        <v>62</v>
      </c>
      <c r="J996">
        <v>750</v>
      </c>
      <c r="K996">
        <v>45</v>
      </c>
      <c r="L996">
        <v>450</v>
      </c>
      <c r="M996">
        <v>6.126542367188093</v>
      </c>
    </row>
    <row r="997" spans="1:13" x14ac:dyDescent="0.25">
      <c r="A997" t="str">
        <f t="shared" si="14"/>
        <v>LHB,150,X,1.5,750,45,600</v>
      </c>
      <c r="B997" t="s">
        <v>58</v>
      </c>
      <c r="C997">
        <v>150</v>
      </c>
      <c r="D997" t="s">
        <v>63</v>
      </c>
      <c r="E997">
        <v>300</v>
      </c>
      <c r="F997" t="s">
        <v>60</v>
      </c>
      <c r="G997" t="s">
        <v>61</v>
      </c>
      <c r="H997">
        <v>1.5</v>
      </c>
      <c r="I997" t="s">
        <v>62</v>
      </c>
      <c r="J997">
        <v>750</v>
      </c>
      <c r="K997">
        <v>45</v>
      </c>
      <c r="L997">
        <v>600</v>
      </c>
      <c r="M997">
        <v>7.5055681069284814</v>
      </c>
    </row>
    <row r="998" spans="1:13" x14ac:dyDescent="0.25">
      <c r="A998" t="str">
        <f t="shared" si="14"/>
        <v>LHB,150,X,1.5,750,45,750</v>
      </c>
      <c r="B998" t="s">
        <v>58</v>
      </c>
      <c r="C998">
        <v>150</v>
      </c>
      <c r="D998" t="s">
        <v>63</v>
      </c>
      <c r="E998">
        <v>300</v>
      </c>
      <c r="F998" t="s">
        <v>60</v>
      </c>
      <c r="G998" t="s">
        <v>61</v>
      </c>
      <c r="H998">
        <v>1.5</v>
      </c>
      <c r="I998" t="s">
        <v>62</v>
      </c>
      <c r="J998">
        <v>750</v>
      </c>
      <c r="K998">
        <v>45</v>
      </c>
      <c r="L998">
        <v>750</v>
      </c>
      <c r="M998">
        <v>7.9975101531757833</v>
      </c>
    </row>
    <row r="999" spans="1:13" x14ac:dyDescent="0.25">
      <c r="A999" t="str">
        <f t="shared" si="14"/>
        <v>LHB,150,X,1.5,750,45,900</v>
      </c>
      <c r="B999" t="s">
        <v>58</v>
      </c>
      <c r="C999">
        <v>150</v>
      </c>
      <c r="D999" t="s">
        <v>63</v>
      </c>
      <c r="E999">
        <v>300</v>
      </c>
      <c r="F999" t="s">
        <v>60</v>
      </c>
      <c r="G999" t="s">
        <v>61</v>
      </c>
      <c r="H999">
        <v>1.5</v>
      </c>
      <c r="I999" t="s">
        <v>62</v>
      </c>
      <c r="J999">
        <v>750</v>
      </c>
      <c r="K999">
        <v>45</v>
      </c>
      <c r="L999">
        <v>900</v>
      </c>
      <c r="M999">
        <v>8.489452199423086</v>
      </c>
    </row>
    <row r="1000" spans="1:13" x14ac:dyDescent="0.25">
      <c r="A1000" t="str">
        <f t="shared" si="14"/>
        <v>LHB,150,X,1.5,750,60,300</v>
      </c>
      <c r="B1000" t="s">
        <v>58</v>
      </c>
      <c r="C1000">
        <v>150</v>
      </c>
      <c r="D1000" t="s">
        <v>63</v>
      </c>
      <c r="E1000">
        <v>300</v>
      </c>
      <c r="F1000" t="s">
        <v>60</v>
      </c>
      <c r="G1000" t="s">
        <v>61</v>
      </c>
      <c r="H1000">
        <v>1.5</v>
      </c>
      <c r="I1000" t="s">
        <v>62</v>
      </c>
      <c r="J1000">
        <v>750</v>
      </c>
      <c r="K1000">
        <v>60</v>
      </c>
      <c r="L1000">
        <v>300</v>
      </c>
      <c r="M1000">
        <v>7.2595970838048292</v>
      </c>
    </row>
    <row r="1001" spans="1:13" x14ac:dyDescent="0.25">
      <c r="A1001" t="str">
        <f t="shared" si="14"/>
        <v>LHB,150,X,1.5,750,60,450</v>
      </c>
      <c r="B1001" t="s">
        <v>58</v>
      </c>
      <c r="C1001">
        <v>150</v>
      </c>
      <c r="D1001" t="s">
        <v>63</v>
      </c>
      <c r="E1001">
        <v>300</v>
      </c>
      <c r="F1001" t="s">
        <v>60</v>
      </c>
      <c r="G1001" t="s">
        <v>61</v>
      </c>
      <c r="H1001">
        <v>1.5</v>
      </c>
      <c r="I1001" t="s">
        <v>62</v>
      </c>
      <c r="J1001">
        <v>750</v>
      </c>
      <c r="K1001">
        <v>60</v>
      </c>
      <c r="L1001">
        <v>450</v>
      </c>
      <c r="M1001">
        <v>7.9155198121345656</v>
      </c>
    </row>
    <row r="1002" spans="1:13" x14ac:dyDescent="0.25">
      <c r="A1002" t="str">
        <f t="shared" si="14"/>
        <v>LHB,150,X,1.5,750,60,600</v>
      </c>
      <c r="B1002" t="s">
        <v>58</v>
      </c>
      <c r="C1002">
        <v>150</v>
      </c>
      <c r="D1002" t="s">
        <v>63</v>
      </c>
      <c r="E1002">
        <v>300</v>
      </c>
      <c r="F1002" t="s">
        <v>60</v>
      </c>
      <c r="G1002" t="s">
        <v>61</v>
      </c>
      <c r="H1002">
        <v>1.5</v>
      </c>
      <c r="I1002" t="s">
        <v>62</v>
      </c>
      <c r="J1002">
        <v>750</v>
      </c>
      <c r="K1002">
        <v>60</v>
      </c>
      <c r="L1002">
        <v>600</v>
      </c>
      <c r="M1002">
        <v>9.4585262339573877</v>
      </c>
    </row>
    <row r="1003" spans="1:13" x14ac:dyDescent="0.25">
      <c r="A1003" t="str">
        <f t="shared" si="14"/>
        <v>LHB,150,X,1.5,750,60,750</v>
      </c>
      <c r="B1003" t="s">
        <v>58</v>
      </c>
      <c r="C1003">
        <v>150</v>
      </c>
      <c r="D1003" t="s">
        <v>63</v>
      </c>
      <c r="E1003">
        <v>300</v>
      </c>
      <c r="F1003" t="s">
        <v>60</v>
      </c>
      <c r="G1003" t="s">
        <v>61</v>
      </c>
      <c r="H1003">
        <v>1.5</v>
      </c>
      <c r="I1003" t="s">
        <v>62</v>
      </c>
      <c r="J1003">
        <v>750</v>
      </c>
      <c r="K1003">
        <v>60</v>
      </c>
      <c r="L1003">
        <v>750</v>
      </c>
      <c r="M1003">
        <v>10.114448962287124</v>
      </c>
    </row>
    <row r="1004" spans="1:13" x14ac:dyDescent="0.25">
      <c r="A1004" t="str">
        <f t="shared" si="14"/>
        <v>LHB,150,X,1.5,750,60,900</v>
      </c>
      <c r="B1004" t="s">
        <v>58</v>
      </c>
      <c r="C1004">
        <v>150</v>
      </c>
      <c r="D1004" t="s">
        <v>63</v>
      </c>
      <c r="E1004">
        <v>300</v>
      </c>
      <c r="F1004" t="s">
        <v>60</v>
      </c>
      <c r="G1004" t="s">
        <v>61</v>
      </c>
      <c r="H1004">
        <v>1.5</v>
      </c>
      <c r="I1004" t="s">
        <v>62</v>
      </c>
      <c r="J1004">
        <v>750</v>
      </c>
      <c r="K1004">
        <v>60</v>
      </c>
      <c r="L1004">
        <v>900</v>
      </c>
      <c r="M1004">
        <v>11.657455384109944</v>
      </c>
    </row>
    <row r="1005" spans="1:13" x14ac:dyDescent="0.25">
      <c r="A1005" t="str">
        <f t="shared" si="14"/>
        <v>LHB,150,X,1.5,750,90,300</v>
      </c>
      <c r="B1005" t="s">
        <v>58</v>
      </c>
      <c r="C1005">
        <v>150</v>
      </c>
      <c r="D1005" t="s">
        <v>63</v>
      </c>
      <c r="E1005">
        <v>300</v>
      </c>
      <c r="F1005" t="s">
        <v>60</v>
      </c>
      <c r="G1005" t="s">
        <v>61</v>
      </c>
      <c r="H1005">
        <v>1.5</v>
      </c>
      <c r="I1005" t="s">
        <v>62</v>
      </c>
      <c r="J1005">
        <v>750</v>
      </c>
      <c r="K1005">
        <v>90</v>
      </c>
      <c r="L1005">
        <v>300</v>
      </c>
      <c r="M1005">
        <v>9.6225069160398213</v>
      </c>
    </row>
    <row r="1006" spans="1:13" x14ac:dyDescent="0.25">
      <c r="A1006" t="str">
        <f t="shared" si="14"/>
        <v>LHB,150,X,1.5,750,90,450</v>
      </c>
      <c r="B1006" t="s">
        <v>58</v>
      </c>
      <c r="C1006">
        <v>150</v>
      </c>
      <c r="D1006" t="s">
        <v>63</v>
      </c>
      <c r="E1006">
        <v>300</v>
      </c>
      <c r="F1006" t="s">
        <v>60</v>
      </c>
      <c r="G1006" t="s">
        <v>61</v>
      </c>
      <c r="H1006">
        <v>1.5</v>
      </c>
      <c r="I1006" t="s">
        <v>62</v>
      </c>
      <c r="J1006">
        <v>750</v>
      </c>
      <c r="K1006">
        <v>90</v>
      </c>
      <c r="L1006">
        <v>450</v>
      </c>
      <c r="M1006">
        <v>10.606391008534427</v>
      </c>
    </row>
    <row r="1007" spans="1:13" x14ac:dyDescent="0.25">
      <c r="A1007" t="str">
        <f t="shared" si="14"/>
        <v>LHB,150,X,1.5,750,90,600</v>
      </c>
      <c r="B1007" t="s">
        <v>58</v>
      </c>
      <c r="C1007">
        <v>150</v>
      </c>
      <c r="D1007" t="s">
        <v>63</v>
      </c>
      <c r="E1007">
        <v>300</v>
      </c>
      <c r="F1007" t="s">
        <v>60</v>
      </c>
      <c r="G1007" t="s">
        <v>61</v>
      </c>
      <c r="H1007">
        <v>1.5</v>
      </c>
      <c r="I1007" t="s">
        <v>62</v>
      </c>
      <c r="J1007">
        <v>750</v>
      </c>
      <c r="K1007">
        <v>90</v>
      </c>
      <c r="L1007">
        <v>600</v>
      </c>
      <c r="M1007">
        <v>12.477358794522118</v>
      </c>
    </row>
    <row r="1008" spans="1:13" x14ac:dyDescent="0.25">
      <c r="A1008" t="str">
        <f t="shared" si="14"/>
        <v>LHB,150,X,1.5,750,90,750</v>
      </c>
      <c r="B1008" t="s">
        <v>58</v>
      </c>
      <c r="C1008">
        <v>150</v>
      </c>
      <c r="D1008" t="s">
        <v>63</v>
      </c>
      <c r="E1008">
        <v>300</v>
      </c>
      <c r="F1008" t="s">
        <v>60</v>
      </c>
      <c r="G1008" t="s">
        <v>61</v>
      </c>
      <c r="H1008">
        <v>1.5</v>
      </c>
      <c r="I1008" t="s">
        <v>62</v>
      </c>
      <c r="J1008">
        <v>750</v>
      </c>
      <c r="K1008">
        <v>90</v>
      </c>
      <c r="L1008">
        <v>750</v>
      </c>
      <c r="M1008">
        <v>14.348326580509807</v>
      </c>
    </row>
    <row r="1009" spans="1:13" x14ac:dyDescent="0.25">
      <c r="A1009" t="str">
        <f t="shared" si="14"/>
        <v>LHB,150,X,1.5,750,90,900</v>
      </c>
      <c r="B1009" t="s">
        <v>58</v>
      </c>
      <c r="C1009">
        <v>150</v>
      </c>
      <c r="D1009" t="s">
        <v>63</v>
      </c>
      <c r="E1009">
        <v>300</v>
      </c>
      <c r="F1009" t="s">
        <v>60</v>
      </c>
      <c r="G1009" t="s">
        <v>61</v>
      </c>
      <c r="H1009">
        <v>1.5</v>
      </c>
      <c r="I1009" t="s">
        <v>62</v>
      </c>
      <c r="J1009">
        <v>750</v>
      </c>
      <c r="K1009">
        <v>90</v>
      </c>
      <c r="L1009">
        <v>900</v>
      </c>
      <c r="M1009">
        <v>16.2192943664975</v>
      </c>
    </row>
    <row r="1010" spans="1:13" x14ac:dyDescent="0.25">
      <c r="A1010" t="str">
        <f t="shared" si="14"/>
        <v>LHB,150,X,1.5,900,30,300</v>
      </c>
      <c r="B1010" t="s">
        <v>58</v>
      </c>
      <c r="C1010">
        <v>150</v>
      </c>
      <c r="D1010" t="s">
        <v>63</v>
      </c>
      <c r="E1010">
        <v>300</v>
      </c>
      <c r="F1010" t="s">
        <v>60</v>
      </c>
      <c r="G1010" t="s">
        <v>61</v>
      </c>
      <c r="H1010">
        <v>1.5</v>
      </c>
      <c r="I1010" t="s">
        <v>62</v>
      </c>
      <c r="J1010">
        <v>900</v>
      </c>
      <c r="K1010">
        <v>30</v>
      </c>
      <c r="L1010">
        <v>300</v>
      </c>
      <c r="M1010">
        <v>4.5284177175564198</v>
      </c>
    </row>
    <row r="1011" spans="1:13" x14ac:dyDescent="0.25">
      <c r="A1011" t="str">
        <f t="shared" si="14"/>
        <v>LHB,150,X,1.5,900,30,450</v>
      </c>
      <c r="B1011" t="s">
        <v>58</v>
      </c>
      <c r="C1011">
        <v>150</v>
      </c>
      <c r="D1011" t="s">
        <v>63</v>
      </c>
      <c r="E1011">
        <v>300</v>
      </c>
      <c r="F1011" t="s">
        <v>60</v>
      </c>
      <c r="G1011" t="s">
        <v>61</v>
      </c>
      <c r="H1011">
        <v>1.5</v>
      </c>
      <c r="I1011" t="s">
        <v>62</v>
      </c>
      <c r="J1011">
        <v>900</v>
      </c>
      <c r="K1011">
        <v>30</v>
      </c>
      <c r="L1011">
        <v>450</v>
      </c>
      <c r="M1011">
        <v>5.9208795139129897</v>
      </c>
    </row>
    <row r="1012" spans="1:13" x14ac:dyDescent="0.25">
      <c r="A1012" t="str">
        <f t="shared" si="14"/>
        <v>LHB,150,X,1.5,900,30,600</v>
      </c>
      <c r="B1012" t="s">
        <v>58</v>
      </c>
      <c r="C1012">
        <v>150</v>
      </c>
      <c r="D1012" t="s">
        <v>63</v>
      </c>
      <c r="E1012">
        <v>300</v>
      </c>
      <c r="F1012" t="s">
        <v>60</v>
      </c>
      <c r="G1012" t="s">
        <v>61</v>
      </c>
      <c r="H1012">
        <v>1.5</v>
      </c>
      <c r="I1012" t="s">
        <v>62</v>
      </c>
      <c r="J1012">
        <v>900</v>
      </c>
      <c r="K1012">
        <v>30</v>
      </c>
      <c r="L1012">
        <v>600</v>
      </c>
      <c r="M1012">
        <v>6.2488408780778588</v>
      </c>
    </row>
    <row r="1013" spans="1:13" x14ac:dyDescent="0.25">
      <c r="A1013" t="str">
        <f t="shared" si="14"/>
        <v>LHB,150,X,1.5,900,30,750</v>
      </c>
      <c r="B1013" t="s">
        <v>58</v>
      </c>
      <c r="C1013">
        <v>150</v>
      </c>
      <c r="D1013" t="s">
        <v>63</v>
      </c>
      <c r="E1013">
        <v>300</v>
      </c>
      <c r="F1013" t="s">
        <v>60</v>
      </c>
      <c r="G1013" t="s">
        <v>61</v>
      </c>
      <c r="H1013">
        <v>1.5</v>
      </c>
      <c r="I1013" t="s">
        <v>62</v>
      </c>
      <c r="J1013">
        <v>900</v>
      </c>
      <c r="K1013">
        <v>30</v>
      </c>
      <c r="L1013">
        <v>750</v>
      </c>
      <c r="M1013">
        <v>6.5768022422427279</v>
      </c>
    </row>
    <row r="1014" spans="1:13" x14ac:dyDescent="0.25">
      <c r="A1014" t="str">
        <f t="shared" si="14"/>
        <v>LHB,150,X,1.5,900,30,900</v>
      </c>
      <c r="B1014" t="s">
        <v>58</v>
      </c>
      <c r="C1014">
        <v>150</v>
      </c>
      <c r="D1014" t="s">
        <v>63</v>
      </c>
      <c r="E1014">
        <v>300</v>
      </c>
      <c r="F1014" t="s">
        <v>60</v>
      </c>
      <c r="G1014" t="s">
        <v>61</v>
      </c>
      <c r="H1014">
        <v>1.5</v>
      </c>
      <c r="I1014" t="s">
        <v>62</v>
      </c>
      <c r="J1014">
        <v>900</v>
      </c>
      <c r="K1014">
        <v>30</v>
      </c>
      <c r="L1014">
        <v>900</v>
      </c>
      <c r="M1014">
        <v>7.969264038599297</v>
      </c>
    </row>
    <row r="1015" spans="1:13" x14ac:dyDescent="0.25">
      <c r="A1015" t="str">
        <f t="shared" si="14"/>
        <v>LHB,150,X,1.5,900,45,300</v>
      </c>
      <c r="B1015" t="s">
        <v>58</v>
      </c>
      <c r="C1015">
        <v>150</v>
      </c>
      <c r="D1015" t="s">
        <v>63</v>
      </c>
      <c r="E1015">
        <v>300</v>
      </c>
      <c r="F1015" t="s">
        <v>60</v>
      </c>
      <c r="G1015" t="s">
        <v>61</v>
      </c>
      <c r="H1015">
        <v>1.5</v>
      </c>
      <c r="I1015" t="s">
        <v>62</v>
      </c>
      <c r="J1015">
        <v>900</v>
      </c>
      <c r="K1015">
        <v>45</v>
      </c>
      <c r="L1015">
        <v>300</v>
      </c>
      <c r="M1015">
        <v>6.4128215601602925</v>
      </c>
    </row>
    <row r="1016" spans="1:13" x14ac:dyDescent="0.25">
      <c r="A1016" t="str">
        <f t="shared" si="14"/>
        <v>LHB,150,X,1.5,900,45,450</v>
      </c>
      <c r="B1016" t="s">
        <v>58</v>
      </c>
      <c r="C1016">
        <v>150</v>
      </c>
      <c r="D1016" t="s">
        <v>63</v>
      </c>
      <c r="E1016">
        <v>300</v>
      </c>
      <c r="F1016" t="s">
        <v>60</v>
      </c>
      <c r="G1016" t="s">
        <v>61</v>
      </c>
      <c r="H1016">
        <v>1.5</v>
      </c>
      <c r="I1016" t="s">
        <v>62</v>
      </c>
      <c r="J1016">
        <v>900</v>
      </c>
      <c r="K1016">
        <v>45</v>
      </c>
      <c r="L1016">
        <v>450</v>
      </c>
      <c r="M1016">
        <v>7.969264038599297</v>
      </c>
    </row>
    <row r="1017" spans="1:13" x14ac:dyDescent="0.25">
      <c r="A1017" t="str">
        <f t="shared" si="14"/>
        <v>LHB,150,X,1.5,900,45,600</v>
      </c>
      <c r="B1017" t="s">
        <v>58</v>
      </c>
      <c r="C1017">
        <v>150</v>
      </c>
      <c r="D1017" t="s">
        <v>63</v>
      </c>
      <c r="E1017">
        <v>300</v>
      </c>
      <c r="F1017" t="s">
        <v>60</v>
      </c>
      <c r="G1017" t="s">
        <v>61</v>
      </c>
      <c r="H1017">
        <v>1.5</v>
      </c>
      <c r="I1017" t="s">
        <v>62</v>
      </c>
      <c r="J1017">
        <v>900</v>
      </c>
      <c r="K1017">
        <v>45</v>
      </c>
      <c r="L1017">
        <v>600</v>
      </c>
      <c r="M1017">
        <v>8.4612060848465998</v>
      </c>
    </row>
    <row r="1018" spans="1:13" x14ac:dyDescent="0.25">
      <c r="A1018" t="str">
        <f t="shared" si="14"/>
        <v>LHB,150,X,1.5,900,45,750</v>
      </c>
      <c r="B1018" t="s">
        <v>58</v>
      </c>
      <c r="C1018">
        <v>150</v>
      </c>
      <c r="D1018" t="s">
        <v>63</v>
      </c>
      <c r="E1018">
        <v>300</v>
      </c>
      <c r="F1018" t="s">
        <v>60</v>
      </c>
      <c r="G1018" t="s">
        <v>61</v>
      </c>
      <c r="H1018">
        <v>1.5</v>
      </c>
      <c r="I1018" t="s">
        <v>62</v>
      </c>
      <c r="J1018">
        <v>900</v>
      </c>
      <c r="K1018">
        <v>45</v>
      </c>
      <c r="L1018">
        <v>750</v>
      </c>
      <c r="M1018">
        <v>8.9531481310939025</v>
      </c>
    </row>
    <row r="1019" spans="1:13" x14ac:dyDescent="0.25">
      <c r="A1019" t="str">
        <f t="shared" si="14"/>
        <v>LHB,150,X,1.5,900,45,900</v>
      </c>
      <c r="B1019" t="s">
        <v>58</v>
      </c>
      <c r="C1019">
        <v>150</v>
      </c>
      <c r="D1019" t="s">
        <v>63</v>
      </c>
      <c r="E1019">
        <v>300</v>
      </c>
      <c r="F1019" t="s">
        <v>60</v>
      </c>
      <c r="G1019" t="s">
        <v>61</v>
      </c>
      <c r="H1019">
        <v>1.5</v>
      </c>
      <c r="I1019" t="s">
        <v>62</v>
      </c>
      <c r="J1019">
        <v>900</v>
      </c>
      <c r="K1019">
        <v>45</v>
      </c>
      <c r="L1019">
        <v>900</v>
      </c>
      <c r="M1019">
        <v>10.509590609532907</v>
      </c>
    </row>
    <row r="1020" spans="1:13" x14ac:dyDescent="0.25">
      <c r="A1020" t="str">
        <f t="shared" si="14"/>
        <v>LHB,150,X,1.5,900,60,300</v>
      </c>
      <c r="B1020" t="s">
        <v>58</v>
      </c>
      <c r="C1020">
        <v>150</v>
      </c>
      <c r="D1020" t="s">
        <v>63</v>
      </c>
      <c r="E1020">
        <v>300</v>
      </c>
      <c r="F1020" t="s">
        <v>60</v>
      </c>
      <c r="G1020" t="s">
        <v>61</v>
      </c>
      <c r="H1020">
        <v>1.5</v>
      </c>
      <c r="I1020" t="s">
        <v>62</v>
      </c>
      <c r="J1020">
        <v>900</v>
      </c>
      <c r="K1020">
        <v>60</v>
      </c>
      <c r="L1020">
        <v>300</v>
      </c>
      <c r="M1020">
        <v>8.2972254027641643</v>
      </c>
    </row>
    <row r="1021" spans="1:13" x14ac:dyDescent="0.25">
      <c r="A1021" t="str">
        <f t="shared" si="14"/>
        <v>LHB,150,X,1.5,900,60,450</v>
      </c>
      <c r="B1021" t="s">
        <v>58</v>
      </c>
      <c r="C1021">
        <v>150</v>
      </c>
      <c r="D1021" t="s">
        <v>63</v>
      </c>
      <c r="E1021">
        <v>300</v>
      </c>
      <c r="F1021" t="s">
        <v>60</v>
      </c>
      <c r="G1021" t="s">
        <v>61</v>
      </c>
      <c r="H1021">
        <v>1.5</v>
      </c>
      <c r="I1021" t="s">
        <v>62</v>
      </c>
      <c r="J1021">
        <v>900</v>
      </c>
      <c r="K1021">
        <v>60</v>
      </c>
      <c r="L1021">
        <v>450</v>
      </c>
      <c r="M1021">
        <v>8.9531481310939025</v>
      </c>
    </row>
    <row r="1022" spans="1:13" x14ac:dyDescent="0.25">
      <c r="A1022" t="str">
        <f t="shared" si="14"/>
        <v>LHB,150,X,1.5,900,60,600</v>
      </c>
      <c r="B1022" t="s">
        <v>58</v>
      </c>
      <c r="C1022">
        <v>150</v>
      </c>
      <c r="D1022" t="s">
        <v>63</v>
      </c>
      <c r="E1022">
        <v>300</v>
      </c>
      <c r="F1022" t="s">
        <v>60</v>
      </c>
      <c r="G1022" t="s">
        <v>61</v>
      </c>
      <c r="H1022">
        <v>1.5</v>
      </c>
      <c r="I1022" t="s">
        <v>62</v>
      </c>
      <c r="J1022">
        <v>900</v>
      </c>
      <c r="K1022">
        <v>60</v>
      </c>
      <c r="L1022">
        <v>600</v>
      </c>
      <c r="M1022">
        <v>10.673571291615342</v>
      </c>
    </row>
    <row r="1023" spans="1:13" x14ac:dyDescent="0.25">
      <c r="A1023" t="str">
        <f t="shared" si="14"/>
        <v>LHB,150,X,1.5,900,60,750</v>
      </c>
      <c r="B1023" t="s">
        <v>58</v>
      </c>
      <c r="C1023">
        <v>150</v>
      </c>
      <c r="D1023" t="s">
        <v>63</v>
      </c>
      <c r="E1023">
        <v>300</v>
      </c>
      <c r="F1023" t="s">
        <v>60</v>
      </c>
      <c r="G1023" t="s">
        <v>61</v>
      </c>
      <c r="H1023">
        <v>1.5</v>
      </c>
      <c r="I1023" t="s">
        <v>62</v>
      </c>
      <c r="J1023">
        <v>900</v>
      </c>
      <c r="K1023">
        <v>60</v>
      </c>
      <c r="L1023">
        <v>750</v>
      </c>
      <c r="M1023">
        <v>11.329494019945081</v>
      </c>
    </row>
    <row r="1024" spans="1:13" x14ac:dyDescent="0.25">
      <c r="A1024" t="str">
        <f t="shared" si="14"/>
        <v>LHB,150,X,1.5,900,60,900</v>
      </c>
      <c r="B1024" t="s">
        <v>58</v>
      </c>
      <c r="C1024">
        <v>150</v>
      </c>
      <c r="D1024" t="s">
        <v>63</v>
      </c>
      <c r="E1024">
        <v>300</v>
      </c>
      <c r="F1024" t="s">
        <v>60</v>
      </c>
      <c r="G1024" t="s">
        <v>61</v>
      </c>
      <c r="H1024">
        <v>1.5</v>
      </c>
      <c r="I1024" t="s">
        <v>62</v>
      </c>
      <c r="J1024">
        <v>900</v>
      </c>
      <c r="K1024">
        <v>60</v>
      </c>
      <c r="L1024">
        <v>900</v>
      </c>
      <c r="M1024">
        <v>13.049917180466515</v>
      </c>
    </row>
    <row r="1025" spans="1:13" x14ac:dyDescent="0.25">
      <c r="A1025" t="str">
        <f t="shared" si="14"/>
        <v>LHB,150,X,1.5,900,90,300</v>
      </c>
      <c r="B1025" t="s">
        <v>58</v>
      </c>
      <c r="C1025">
        <v>150</v>
      </c>
      <c r="D1025" t="s">
        <v>63</v>
      </c>
      <c r="E1025">
        <v>300</v>
      </c>
      <c r="F1025" t="s">
        <v>60</v>
      </c>
      <c r="G1025" t="s">
        <v>61</v>
      </c>
      <c r="H1025">
        <v>1.5</v>
      </c>
      <c r="I1025" t="s">
        <v>62</v>
      </c>
      <c r="J1025">
        <v>900</v>
      </c>
      <c r="K1025">
        <v>90</v>
      </c>
      <c r="L1025">
        <v>300</v>
      </c>
      <c r="M1025">
        <v>11.00153265578021</v>
      </c>
    </row>
    <row r="1026" spans="1:13" x14ac:dyDescent="0.25">
      <c r="A1026" t="str">
        <f t="shared" si="14"/>
        <v>LHB,150,X,1.5,900,90,450</v>
      </c>
      <c r="B1026" t="s">
        <v>58</v>
      </c>
      <c r="C1026">
        <v>150</v>
      </c>
      <c r="D1026" t="s">
        <v>63</v>
      </c>
      <c r="E1026">
        <v>300</v>
      </c>
      <c r="F1026" t="s">
        <v>60</v>
      </c>
      <c r="G1026" t="s">
        <v>61</v>
      </c>
      <c r="H1026">
        <v>1.5</v>
      </c>
      <c r="I1026" t="s">
        <v>62</v>
      </c>
      <c r="J1026">
        <v>900</v>
      </c>
      <c r="K1026">
        <v>90</v>
      </c>
      <c r="L1026">
        <v>450</v>
      </c>
      <c r="M1026">
        <v>13.049917180466515</v>
      </c>
    </row>
    <row r="1027" spans="1:13" x14ac:dyDescent="0.25">
      <c r="A1027" t="str">
        <f t="shared" si="14"/>
        <v>LHB,150,X,1.5,900,90,600</v>
      </c>
      <c r="B1027" t="s">
        <v>58</v>
      </c>
      <c r="C1027">
        <v>150</v>
      </c>
      <c r="D1027" t="s">
        <v>63</v>
      </c>
      <c r="E1027">
        <v>300</v>
      </c>
      <c r="F1027" t="s">
        <v>60</v>
      </c>
      <c r="G1027" t="s">
        <v>61</v>
      </c>
      <c r="H1027">
        <v>1.5</v>
      </c>
      <c r="I1027" t="s">
        <v>62</v>
      </c>
      <c r="J1027">
        <v>900</v>
      </c>
      <c r="K1027">
        <v>90</v>
      </c>
      <c r="L1027">
        <v>600</v>
      </c>
      <c r="M1027">
        <v>15.098301705152821</v>
      </c>
    </row>
    <row r="1028" spans="1:13" x14ac:dyDescent="0.25">
      <c r="A1028" t="str">
        <f t="shared" si="14"/>
        <v>LHB,150,X,1.5,900,90,750</v>
      </c>
      <c r="B1028" t="s">
        <v>58</v>
      </c>
      <c r="C1028">
        <v>150</v>
      </c>
      <c r="D1028" t="s">
        <v>63</v>
      </c>
      <c r="E1028">
        <v>300</v>
      </c>
      <c r="F1028" t="s">
        <v>60</v>
      </c>
      <c r="G1028" t="s">
        <v>61</v>
      </c>
      <c r="H1028">
        <v>1.5</v>
      </c>
      <c r="I1028" t="s">
        <v>62</v>
      </c>
      <c r="J1028">
        <v>900</v>
      </c>
      <c r="K1028">
        <v>90</v>
      </c>
      <c r="L1028">
        <v>750</v>
      </c>
      <c r="M1028">
        <v>16.082185797647426</v>
      </c>
    </row>
    <row r="1029" spans="1:13" x14ac:dyDescent="0.25">
      <c r="A1029" t="str">
        <f t="shared" si="14"/>
        <v>LHB,150,X,1.5,900,90,900</v>
      </c>
      <c r="B1029" t="s">
        <v>58</v>
      </c>
      <c r="C1029">
        <v>150</v>
      </c>
      <c r="D1029" t="s">
        <v>63</v>
      </c>
      <c r="E1029">
        <v>300</v>
      </c>
      <c r="F1029" t="s">
        <v>60</v>
      </c>
      <c r="G1029" t="s">
        <v>61</v>
      </c>
      <c r="H1029">
        <v>1.5</v>
      </c>
      <c r="I1029" t="s">
        <v>62</v>
      </c>
      <c r="J1029">
        <v>900</v>
      </c>
      <c r="K1029">
        <v>90</v>
      </c>
      <c r="L1029">
        <v>900</v>
      </c>
      <c r="M1029">
        <v>18.130570322333735</v>
      </c>
    </row>
    <row r="1030" spans="1:13" x14ac:dyDescent="0.25">
      <c r="A1030" t="str">
        <f t="shared" si="14"/>
        <v>LVI,125,G,1.2,150,30,300</v>
      </c>
      <c r="B1030" s="10" t="s">
        <v>65</v>
      </c>
      <c r="C1030" s="10">
        <v>125</v>
      </c>
      <c r="D1030" s="10" t="s">
        <v>59</v>
      </c>
      <c r="E1030" s="10">
        <v>300</v>
      </c>
      <c r="F1030" s="10" t="s">
        <v>60</v>
      </c>
      <c r="G1030" s="10" t="s">
        <v>61</v>
      </c>
      <c r="H1030" s="10">
        <v>1.2</v>
      </c>
      <c r="I1030" s="10" t="s">
        <v>62</v>
      </c>
      <c r="J1030" s="10">
        <v>150</v>
      </c>
      <c r="K1030" s="10">
        <v>30</v>
      </c>
      <c r="L1030" s="10">
        <v>300</v>
      </c>
      <c r="M1030" s="11">
        <v>1.2633128658809485</v>
      </c>
    </row>
    <row r="1031" spans="1:13" x14ac:dyDescent="0.25">
      <c r="A1031" t="str">
        <f t="shared" ref="A1031:A1094" si="15">CONCATENATE(B1031,",",C1031,",",D1031,",",H1031,",",J1031,",",K1031,",",L1031)</f>
        <v>LVI,125,G,1.2,150,30,450</v>
      </c>
      <c r="B1031" s="10" t="s">
        <v>65</v>
      </c>
      <c r="C1031" s="10">
        <v>125</v>
      </c>
      <c r="D1031" s="10" t="s">
        <v>59</v>
      </c>
      <c r="E1031" s="10">
        <v>300</v>
      </c>
      <c r="F1031" s="10" t="s">
        <v>60</v>
      </c>
      <c r="G1031" s="10" t="s">
        <v>61</v>
      </c>
      <c r="H1031" s="10">
        <v>1.2</v>
      </c>
      <c r="I1031" s="10" t="s">
        <v>62</v>
      </c>
      <c r="J1031" s="10">
        <v>150</v>
      </c>
      <c r="K1031" s="10">
        <v>30</v>
      </c>
      <c r="L1031" s="10">
        <v>450</v>
      </c>
      <c r="M1031" s="11">
        <v>1.4924229223555745</v>
      </c>
    </row>
    <row r="1032" spans="1:13" x14ac:dyDescent="0.25">
      <c r="A1032" t="str">
        <f t="shared" si="15"/>
        <v>LVI,125,G,1.2,150,30,600</v>
      </c>
      <c r="B1032" s="10" t="s">
        <v>65</v>
      </c>
      <c r="C1032" s="10">
        <v>125</v>
      </c>
      <c r="D1032" s="10" t="s">
        <v>59</v>
      </c>
      <c r="E1032" s="10">
        <v>300</v>
      </c>
      <c r="F1032" s="10" t="s">
        <v>60</v>
      </c>
      <c r="G1032" s="10" t="s">
        <v>61</v>
      </c>
      <c r="H1032" s="10">
        <v>1.2</v>
      </c>
      <c r="I1032" s="10" t="s">
        <v>62</v>
      </c>
      <c r="J1032" s="10">
        <v>150</v>
      </c>
      <c r="K1032" s="10">
        <v>30</v>
      </c>
      <c r="L1032" s="10">
        <v>600</v>
      </c>
      <c r="M1032" s="11">
        <v>1.8560292957597593</v>
      </c>
    </row>
    <row r="1033" spans="1:13" x14ac:dyDescent="0.25">
      <c r="A1033" t="str">
        <f t="shared" si="15"/>
        <v>LVI,125,G,1.2,150,30,750</v>
      </c>
      <c r="B1033" s="10" t="s">
        <v>65</v>
      </c>
      <c r="C1033" s="10">
        <v>125</v>
      </c>
      <c r="D1033" s="10" t="s">
        <v>59</v>
      </c>
      <c r="E1033" s="10">
        <v>300</v>
      </c>
      <c r="F1033" s="10" t="s">
        <v>60</v>
      </c>
      <c r="G1033" s="10" t="s">
        <v>61</v>
      </c>
      <c r="H1033" s="10">
        <v>1.2</v>
      </c>
      <c r="I1033" s="10" t="s">
        <v>62</v>
      </c>
      <c r="J1033" s="10">
        <v>150</v>
      </c>
      <c r="K1033" s="10">
        <v>30</v>
      </c>
      <c r="L1033" s="10">
        <v>750</v>
      </c>
      <c r="M1033" s="11">
        <v>2.0851393522343846</v>
      </c>
    </row>
    <row r="1034" spans="1:13" x14ac:dyDescent="0.25">
      <c r="A1034" t="str">
        <f t="shared" si="15"/>
        <v>LVI,125,G,1.2,150,30,900</v>
      </c>
      <c r="B1034" s="10" t="s">
        <v>65</v>
      </c>
      <c r="C1034" s="10">
        <v>125</v>
      </c>
      <c r="D1034" s="10" t="s">
        <v>59</v>
      </c>
      <c r="E1034" s="10">
        <v>300</v>
      </c>
      <c r="F1034" s="10" t="s">
        <v>60</v>
      </c>
      <c r="G1034" s="10" t="s">
        <v>61</v>
      </c>
      <c r="H1034" s="10">
        <v>1.2</v>
      </c>
      <c r="I1034" s="10" t="s">
        <v>62</v>
      </c>
      <c r="J1034" s="10">
        <v>150</v>
      </c>
      <c r="K1034" s="10">
        <v>30</v>
      </c>
      <c r="L1034" s="10">
        <v>900</v>
      </c>
      <c r="M1034" s="11">
        <v>2.3142494087090109</v>
      </c>
    </row>
    <row r="1035" spans="1:13" x14ac:dyDescent="0.25">
      <c r="A1035" t="str">
        <f t="shared" si="15"/>
        <v>LVI,125,G,1.2,150,45,300</v>
      </c>
      <c r="B1035" s="10" t="s">
        <v>65</v>
      </c>
      <c r="C1035" s="10">
        <v>125</v>
      </c>
      <c r="D1035" s="10" t="s">
        <v>59</v>
      </c>
      <c r="E1035" s="10">
        <v>300</v>
      </c>
      <c r="F1035" s="10" t="s">
        <v>60</v>
      </c>
      <c r="G1035" s="10" t="s">
        <v>61</v>
      </c>
      <c r="H1035" s="10">
        <v>1.2</v>
      </c>
      <c r="I1035" s="10" t="s">
        <v>62</v>
      </c>
      <c r="J1035" s="10">
        <v>150</v>
      </c>
      <c r="K1035" s="10">
        <v>45</v>
      </c>
      <c r="L1035" s="10">
        <v>300</v>
      </c>
      <c r="M1035" s="11">
        <v>1.6746505010506803</v>
      </c>
    </row>
    <row r="1036" spans="1:13" x14ac:dyDescent="0.25">
      <c r="A1036" t="str">
        <f t="shared" si="15"/>
        <v>LVI,125,G,1.2,150,45,450</v>
      </c>
      <c r="B1036" s="10" t="s">
        <v>65</v>
      </c>
      <c r="C1036" s="10">
        <v>125</v>
      </c>
      <c r="D1036" s="10" t="s">
        <v>59</v>
      </c>
      <c r="E1036" s="10">
        <v>300</v>
      </c>
      <c r="F1036" s="10" t="s">
        <v>60</v>
      </c>
      <c r="G1036" s="10" t="s">
        <v>61</v>
      </c>
      <c r="H1036" s="10">
        <v>1.2</v>
      </c>
      <c r="I1036" s="10" t="s">
        <v>62</v>
      </c>
      <c r="J1036" s="10">
        <v>150</v>
      </c>
      <c r="K1036" s="10">
        <v>45</v>
      </c>
      <c r="L1036" s="10">
        <v>450</v>
      </c>
      <c r="M1036" s="11">
        <v>2.0183155857626192</v>
      </c>
    </row>
    <row r="1037" spans="1:13" x14ac:dyDescent="0.25">
      <c r="A1037" t="str">
        <f t="shared" si="15"/>
        <v>LVI,125,G,1.2,150,45,600</v>
      </c>
      <c r="B1037" s="10" t="s">
        <v>65</v>
      </c>
      <c r="C1037" s="10">
        <v>125</v>
      </c>
      <c r="D1037" s="10" t="s">
        <v>59</v>
      </c>
      <c r="E1037" s="10">
        <v>300</v>
      </c>
      <c r="F1037" s="10" t="s">
        <v>60</v>
      </c>
      <c r="G1037" s="10" t="s">
        <v>61</v>
      </c>
      <c r="H1037" s="10">
        <v>1.2</v>
      </c>
      <c r="I1037" s="10" t="s">
        <v>62</v>
      </c>
      <c r="J1037" s="10">
        <v>150</v>
      </c>
      <c r="K1037" s="10">
        <v>45</v>
      </c>
      <c r="L1037" s="10">
        <v>600</v>
      </c>
      <c r="M1037" s="11">
        <v>2.3619806704745576</v>
      </c>
    </row>
    <row r="1038" spans="1:13" x14ac:dyDescent="0.25">
      <c r="A1038" t="str">
        <f t="shared" si="15"/>
        <v>LVI,125,G,1.2,150,45,750</v>
      </c>
      <c r="B1038" s="10" t="s">
        <v>65</v>
      </c>
      <c r="C1038" s="10">
        <v>125</v>
      </c>
      <c r="D1038" s="10" t="s">
        <v>59</v>
      </c>
      <c r="E1038" s="10">
        <v>300</v>
      </c>
      <c r="F1038" s="10" t="s">
        <v>60</v>
      </c>
      <c r="G1038" s="10" t="s">
        <v>61</v>
      </c>
      <c r="H1038" s="10">
        <v>1.2</v>
      </c>
      <c r="I1038" s="10" t="s">
        <v>62</v>
      </c>
      <c r="J1038" s="10">
        <v>150</v>
      </c>
      <c r="K1038" s="10">
        <v>45</v>
      </c>
      <c r="L1038" s="10">
        <v>750</v>
      </c>
      <c r="M1038" s="11">
        <v>2.8401420721160551</v>
      </c>
    </row>
    <row r="1039" spans="1:13" x14ac:dyDescent="0.25">
      <c r="A1039" t="str">
        <f t="shared" si="15"/>
        <v>LVI,125,G,1.2,150,45,900</v>
      </c>
      <c r="B1039" s="10" t="s">
        <v>65</v>
      </c>
      <c r="C1039" s="10">
        <v>125</v>
      </c>
      <c r="D1039" s="10" t="s">
        <v>59</v>
      </c>
      <c r="E1039" s="10">
        <v>300</v>
      </c>
      <c r="F1039" s="10" t="s">
        <v>60</v>
      </c>
      <c r="G1039" s="10" t="s">
        <v>61</v>
      </c>
      <c r="H1039" s="10">
        <v>1.2</v>
      </c>
      <c r="I1039" s="10" t="s">
        <v>62</v>
      </c>
      <c r="J1039" s="10">
        <v>150</v>
      </c>
      <c r="K1039" s="10">
        <v>45</v>
      </c>
      <c r="L1039" s="10">
        <v>900</v>
      </c>
      <c r="M1039" s="11">
        <v>3.1838071568279949</v>
      </c>
    </row>
    <row r="1040" spans="1:13" x14ac:dyDescent="0.25">
      <c r="A1040" t="str">
        <f t="shared" si="15"/>
        <v>LVI,125,G,1.2,150,60,300</v>
      </c>
      <c r="B1040" s="10" t="s">
        <v>65</v>
      </c>
      <c r="C1040" s="10">
        <v>125</v>
      </c>
      <c r="D1040" s="10" t="s">
        <v>59</v>
      </c>
      <c r="E1040" s="10">
        <v>300</v>
      </c>
      <c r="F1040" s="10" t="s">
        <v>60</v>
      </c>
      <c r="G1040" s="10" t="s">
        <v>61</v>
      </c>
      <c r="H1040" s="10">
        <v>1.2</v>
      </c>
      <c r="I1040" s="10" t="s">
        <v>62</v>
      </c>
      <c r="J1040" s="10">
        <v>150</v>
      </c>
      <c r="K1040" s="10">
        <v>60</v>
      </c>
      <c r="L1040" s="10">
        <v>300</v>
      </c>
      <c r="M1040" s="11">
        <v>1.9514918192908528</v>
      </c>
    </row>
    <row r="1041" spans="1:13" x14ac:dyDescent="0.25">
      <c r="A1041" t="str">
        <f t="shared" si="15"/>
        <v>LVI,125,G,1.2,150,60,450</v>
      </c>
      <c r="B1041" s="10" t="s">
        <v>65</v>
      </c>
      <c r="C1041" s="10">
        <v>125</v>
      </c>
      <c r="D1041" s="10" t="s">
        <v>59</v>
      </c>
      <c r="E1041" s="10">
        <v>300</v>
      </c>
      <c r="F1041" s="10" t="s">
        <v>60</v>
      </c>
      <c r="G1041" s="10" t="s">
        <v>61</v>
      </c>
      <c r="H1041" s="10">
        <v>1.2</v>
      </c>
      <c r="I1041" s="10" t="s">
        <v>62</v>
      </c>
      <c r="J1041" s="10">
        <v>150</v>
      </c>
      <c r="K1041" s="10">
        <v>60</v>
      </c>
      <c r="L1041" s="10">
        <v>450</v>
      </c>
      <c r="M1041" s="11">
        <v>2.4097119322401057</v>
      </c>
    </row>
    <row r="1042" spans="1:13" x14ac:dyDescent="0.25">
      <c r="A1042" t="str">
        <f t="shared" si="15"/>
        <v>LVI,125,G,1.2,150,60,600</v>
      </c>
      <c r="B1042" s="10" t="s">
        <v>65</v>
      </c>
      <c r="C1042" s="10">
        <v>125</v>
      </c>
      <c r="D1042" s="10" t="s">
        <v>59</v>
      </c>
      <c r="E1042" s="10">
        <v>300</v>
      </c>
      <c r="F1042" s="10" t="s">
        <v>60</v>
      </c>
      <c r="G1042" s="10" t="s">
        <v>61</v>
      </c>
      <c r="H1042" s="10">
        <v>1.2</v>
      </c>
      <c r="I1042" s="10" t="s">
        <v>62</v>
      </c>
      <c r="J1042" s="10">
        <v>150</v>
      </c>
      <c r="K1042" s="10">
        <v>60</v>
      </c>
      <c r="L1042" s="10">
        <v>600</v>
      </c>
      <c r="M1042" s="11">
        <v>3.0024283621189154</v>
      </c>
    </row>
    <row r="1043" spans="1:13" x14ac:dyDescent="0.25">
      <c r="A1043" t="str">
        <f t="shared" si="15"/>
        <v>LVI,125,G,1.2,150,60,750</v>
      </c>
      <c r="B1043" s="10" t="s">
        <v>65</v>
      </c>
      <c r="C1043" s="10">
        <v>125</v>
      </c>
      <c r="D1043" s="10" t="s">
        <v>59</v>
      </c>
      <c r="E1043" s="10">
        <v>300</v>
      </c>
      <c r="F1043" s="10" t="s">
        <v>60</v>
      </c>
      <c r="G1043" s="10" t="s">
        <v>61</v>
      </c>
      <c r="H1043" s="10">
        <v>1.2</v>
      </c>
      <c r="I1043" s="10" t="s">
        <v>62</v>
      </c>
      <c r="J1043" s="10">
        <v>150</v>
      </c>
      <c r="K1043" s="10">
        <v>60</v>
      </c>
      <c r="L1043" s="10">
        <v>750</v>
      </c>
      <c r="M1043" s="11">
        <v>3.4606484750681661</v>
      </c>
    </row>
    <row r="1044" spans="1:13" x14ac:dyDescent="0.25">
      <c r="A1044" t="str">
        <f t="shared" si="15"/>
        <v>LVI,125,G,1.2,150,60,900</v>
      </c>
      <c r="B1044" s="10" t="s">
        <v>65</v>
      </c>
      <c r="C1044" s="10">
        <v>125</v>
      </c>
      <c r="D1044" s="10" t="s">
        <v>59</v>
      </c>
      <c r="E1044" s="10">
        <v>300</v>
      </c>
      <c r="F1044" s="10" t="s">
        <v>60</v>
      </c>
      <c r="G1044" s="10" t="s">
        <v>61</v>
      </c>
      <c r="H1044" s="10">
        <v>1.2</v>
      </c>
      <c r="I1044" s="10" t="s">
        <v>62</v>
      </c>
      <c r="J1044" s="10">
        <v>150</v>
      </c>
      <c r="K1044" s="10">
        <v>60</v>
      </c>
      <c r="L1044" s="10">
        <v>900</v>
      </c>
      <c r="M1044" s="11">
        <v>4.053364904946978</v>
      </c>
    </row>
    <row r="1045" spans="1:13" x14ac:dyDescent="0.25">
      <c r="A1045" t="str">
        <f t="shared" si="15"/>
        <v>LVI,125,G,1.2,150,90,300</v>
      </c>
      <c r="B1045" s="10" t="s">
        <v>65</v>
      </c>
      <c r="C1045" s="10">
        <v>125</v>
      </c>
      <c r="D1045" s="10" t="s">
        <v>59</v>
      </c>
      <c r="E1045" s="10">
        <v>300</v>
      </c>
      <c r="F1045" s="10" t="s">
        <v>60</v>
      </c>
      <c r="G1045" s="10" t="s">
        <v>61</v>
      </c>
      <c r="H1045" s="10">
        <v>1.2</v>
      </c>
      <c r="I1045" s="10" t="s">
        <v>62</v>
      </c>
      <c r="J1045" s="10">
        <v>150</v>
      </c>
      <c r="K1045" s="10">
        <v>90</v>
      </c>
      <c r="L1045" s="10">
        <v>300</v>
      </c>
      <c r="M1045" s="11">
        <v>2.5051744557711988</v>
      </c>
    </row>
    <row r="1046" spans="1:13" x14ac:dyDescent="0.25">
      <c r="A1046" t="str">
        <f t="shared" si="15"/>
        <v>LVI,125,G,1.2,150,90,450</v>
      </c>
      <c r="B1046" s="10" t="s">
        <v>65</v>
      </c>
      <c r="C1046" s="10">
        <v>125</v>
      </c>
      <c r="D1046" s="10" t="s">
        <v>59</v>
      </c>
      <c r="E1046" s="10">
        <v>300</v>
      </c>
      <c r="F1046" s="10" t="s">
        <v>60</v>
      </c>
      <c r="G1046" s="10" t="s">
        <v>61</v>
      </c>
      <c r="H1046" s="10">
        <v>1.2</v>
      </c>
      <c r="I1046" s="10" t="s">
        <v>62</v>
      </c>
      <c r="J1046" s="10">
        <v>150</v>
      </c>
      <c r="K1046" s="10">
        <v>90</v>
      </c>
      <c r="L1046" s="10">
        <v>450</v>
      </c>
      <c r="M1046" s="11">
        <v>3.327000942124636</v>
      </c>
    </row>
    <row r="1047" spans="1:13" x14ac:dyDescent="0.25">
      <c r="A1047" t="str">
        <f t="shared" si="15"/>
        <v>LVI,125,G,1.2,150,90,600</v>
      </c>
      <c r="B1047" s="10" t="s">
        <v>65</v>
      </c>
      <c r="C1047" s="10">
        <v>125</v>
      </c>
      <c r="D1047" s="10" t="s">
        <v>59</v>
      </c>
      <c r="E1047" s="10">
        <v>300</v>
      </c>
      <c r="F1047" s="10" t="s">
        <v>60</v>
      </c>
      <c r="G1047" s="10" t="s">
        <v>61</v>
      </c>
      <c r="H1047" s="10">
        <v>1.2</v>
      </c>
      <c r="I1047" s="10" t="s">
        <v>62</v>
      </c>
      <c r="J1047" s="10">
        <v>150</v>
      </c>
      <c r="K1047" s="10">
        <v>90</v>
      </c>
      <c r="L1047" s="10">
        <v>600</v>
      </c>
      <c r="M1047" s="11">
        <v>4.1488274284780715</v>
      </c>
    </row>
    <row r="1048" spans="1:13" x14ac:dyDescent="0.25">
      <c r="A1048" t="str">
        <f t="shared" si="15"/>
        <v>LVI,125,G,1.2,150,90,750</v>
      </c>
      <c r="B1048" s="10" t="s">
        <v>65</v>
      </c>
      <c r="C1048" s="10">
        <v>125</v>
      </c>
      <c r="D1048" s="10" t="s">
        <v>59</v>
      </c>
      <c r="E1048" s="10">
        <v>300</v>
      </c>
      <c r="F1048" s="10" t="s">
        <v>60</v>
      </c>
      <c r="G1048" s="10" t="s">
        <v>61</v>
      </c>
      <c r="H1048" s="10">
        <v>1.2</v>
      </c>
      <c r="I1048" s="10" t="s">
        <v>62</v>
      </c>
      <c r="J1048" s="10">
        <v>150</v>
      </c>
      <c r="K1048" s="10">
        <v>90</v>
      </c>
      <c r="L1048" s="10">
        <v>750</v>
      </c>
      <c r="M1048" s="11">
        <v>4.9706539148315079</v>
      </c>
    </row>
    <row r="1049" spans="1:13" x14ac:dyDescent="0.25">
      <c r="A1049" t="str">
        <f t="shared" si="15"/>
        <v>LVI,125,G,1.2,150,90,900</v>
      </c>
      <c r="B1049" s="10" t="s">
        <v>65</v>
      </c>
      <c r="C1049" s="10">
        <v>125</v>
      </c>
      <c r="D1049" s="10" t="s">
        <v>59</v>
      </c>
      <c r="E1049" s="10">
        <v>300</v>
      </c>
      <c r="F1049" s="10" t="s">
        <v>60</v>
      </c>
      <c r="G1049" s="10" t="s">
        <v>61</v>
      </c>
      <c r="H1049" s="10">
        <v>1.2</v>
      </c>
      <c r="I1049" s="10" t="s">
        <v>62</v>
      </c>
      <c r="J1049" s="10">
        <v>150</v>
      </c>
      <c r="K1049" s="10">
        <v>90</v>
      </c>
      <c r="L1049" s="10">
        <v>900</v>
      </c>
      <c r="M1049" s="11">
        <v>5.6579840842553866</v>
      </c>
    </row>
    <row r="1050" spans="1:13" x14ac:dyDescent="0.25">
      <c r="A1050" t="str">
        <f t="shared" si="15"/>
        <v>LVI,125,G,1.2,300,30,300</v>
      </c>
      <c r="B1050" s="10" t="s">
        <v>65</v>
      </c>
      <c r="C1050" s="10">
        <v>125</v>
      </c>
      <c r="D1050" s="10" t="s">
        <v>59</v>
      </c>
      <c r="E1050" s="10">
        <v>300</v>
      </c>
      <c r="F1050" s="10" t="s">
        <v>60</v>
      </c>
      <c r="G1050" s="10" t="s">
        <v>61</v>
      </c>
      <c r="H1050" s="10">
        <v>1.2</v>
      </c>
      <c r="I1050" s="10" t="s">
        <v>62</v>
      </c>
      <c r="J1050" s="10">
        <v>300</v>
      </c>
      <c r="K1050" s="10">
        <v>30</v>
      </c>
      <c r="L1050" s="10">
        <v>300</v>
      </c>
      <c r="M1050" s="11">
        <v>1.5323054997400665</v>
      </c>
    </row>
    <row r="1051" spans="1:13" x14ac:dyDescent="0.25">
      <c r="A1051" t="str">
        <f t="shared" si="15"/>
        <v>LVI,125,G,1.2,300,30,450</v>
      </c>
      <c r="B1051" s="10" t="s">
        <v>65</v>
      </c>
      <c r="C1051" s="10">
        <v>125</v>
      </c>
      <c r="D1051" s="10" t="s">
        <v>59</v>
      </c>
      <c r="E1051" s="10">
        <v>300</v>
      </c>
      <c r="F1051" s="10" t="s">
        <v>60</v>
      </c>
      <c r="G1051" s="10" t="s">
        <v>61</v>
      </c>
      <c r="H1051" s="10">
        <v>1.2</v>
      </c>
      <c r="I1051" s="10" t="s">
        <v>62</v>
      </c>
      <c r="J1051" s="10">
        <v>300</v>
      </c>
      <c r="K1051" s="10">
        <v>30</v>
      </c>
      <c r="L1051" s="10">
        <v>450</v>
      </c>
      <c r="M1051" s="11">
        <v>1.7614155562146925</v>
      </c>
    </row>
    <row r="1052" spans="1:13" x14ac:dyDescent="0.25">
      <c r="A1052" t="str">
        <f t="shared" si="15"/>
        <v>LVI,125,G,1.2,300,30,600</v>
      </c>
      <c r="B1052" s="10" t="s">
        <v>65</v>
      </c>
      <c r="C1052" s="10">
        <v>125</v>
      </c>
      <c r="D1052" s="10" t="s">
        <v>59</v>
      </c>
      <c r="E1052" s="10">
        <v>300</v>
      </c>
      <c r="F1052" s="10" t="s">
        <v>60</v>
      </c>
      <c r="G1052" s="10" t="s">
        <v>61</v>
      </c>
      <c r="H1052" s="10">
        <v>1.2</v>
      </c>
      <c r="I1052" s="10" t="s">
        <v>62</v>
      </c>
      <c r="J1052" s="10">
        <v>300</v>
      </c>
      <c r="K1052" s="10">
        <v>30</v>
      </c>
      <c r="L1052" s="10">
        <v>600</v>
      </c>
      <c r="M1052" s="11">
        <v>2.2595182465484358</v>
      </c>
    </row>
    <row r="1053" spans="1:13" x14ac:dyDescent="0.25">
      <c r="A1053" t="str">
        <f t="shared" si="15"/>
        <v>LVI,125,G,1.2,300,30,750</v>
      </c>
      <c r="B1053" s="10" t="s">
        <v>65</v>
      </c>
      <c r="C1053" s="10">
        <v>125</v>
      </c>
      <c r="D1053" s="10" t="s">
        <v>59</v>
      </c>
      <c r="E1053" s="10">
        <v>300</v>
      </c>
      <c r="F1053" s="10" t="s">
        <v>60</v>
      </c>
      <c r="G1053" s="10" t="s">
        <v>61</v>
      </c>
      <c r="H1053" s="10">
        <v>1.2</v>
      </c>
      <c r="I1053" s="10" t="s">
        <v>62</v>
      </c>
      <c r="J1053" s="10">
        <v>300</v>
      </c>
      <c r="K1053" s="10">
        <v>30</v>
      </c>
      <c r="L1053" s="10">
        <v>750</v>
      </c>
      <c r="M1053" s="11">
        <v>2.4886283030230612</v>
      </c>
    </row>
    <row r="1054" spans="1:13" x14ac:dyDescent="0.25">
      <c r="A1054" t="str">
        <f t="shared" si="15"/>
        <v>LVI,125,G,1.2,300,30,900</v>
      </c>
      <c r="B1054" s="10" t="s">
        <v>65</v>
      </c>
      <c r="C1054" s="10">
        <v>125</v>
      </c>
      <c r="D1054" s="10" t="s">
        <v>59</v>
      </c>
      <c r="E1054" s="10">
        <v>300</v>
      </c>
      <c r="F1054" s="10" t="s">
        <v>60</v>
      </c>
      <c r="G1054" s="10" t="s">
        <v>61</v>
      </c>
      <c r="H1054" s="10">
        <v>1.2</v>
      </c>
      <c r="I1054" s="10" t="s">
        <v>62</v>
      </c>
      <c r="J1054" s="10">
        <v>300</v>
      </c>
      <c r="K1054" s="10">
        <v>30</v>
      </c>
      <c r="L1054" s="10">
        <v>900</v>
      </c>
      <c r="M1054" s="11">
        <v>2.7177383594976878</v>
      </c>
    </row>
    <row r="1055" spans="1:13" x14ac:dyDescent="0.25">
      <c r="A1055" t="str">
        <f t="shared" si="15"/>
        <v>LVI,125,G,1.2,300,45,300</v>
      </c>
      <c r="B1055" s="10" t="s">
        <v>65</v>
      </c>
      <c r="C1055" s="10">
        <v>125</v>
      </c>
      <c r="D1055" s="10" t="s">
        <v>59</v>
      </c>
      <c r="E1055" s="10">
        <v>300</v>
      </c>
      <c r="F1055" s="10" t="s">
        <v>60</v>
      </c>
      <c r="G1055" s="10" t="s">
        <v>61</v>
      </c>
      <c r="H1055" s="10">
        <v>1.2</v>
      </c>
      <c r="I1055" s="10" t="s">
        <v>62</v>
      </c>
      <c r="J1055" s="10">
        <v>300</v>
      </c>
      <c r="K1055" s="10">
        <v>45</v>
      </c>
      <c r="L1055" s="10">
        <v>300</v>
      </c>
      <c r="M1055" s="11">
        <v>2.0781394518393572</v>
      </c>
    </row>
    <row r="1056" spans="1:13" x14ac:dyDescent="0.25">
      <c r="A1056" t="str">
        <f t="shared" si="15"/>
        <v>LVI,125,G,1.2,300,45,450</v>
      </c>
      <c r="B1056" s="10" t="s">
        <v>65</v>
      </c>
      <c r="C1056" s="10">
        <v>125</v>
      </c>
      <c r="D1056" s="10" t="s">
        <v>59</v>
      </c>
      <c r="E1056" s="10">
        <v>300</v>
      </c>
      <c r="F1056" s="10" t="s">
        <v>60</v>
      </c>
      <c r="G1056" s="10" t="s">
        <v>61</v>
      </c>
      <c r="H1056" s="10">
        <v>1.2</v>
      </c>
      <c r="I1056" s="10" t="s">
        <v>62</v>
      </c>
      <c r="J1056" s="10">
        <v>300</v>
      </c>
      <c r="K1056" s="10">
        <v>45</v>
      </c>
      <c r="L1056" s="10">
        <v>450</v>
      </c>
      <c r="M1056" s="11">
        <v>2.4218045365512961</v>
      </c>
    </row>
    <row r="1057" spans="1:13" x14ac:dyDescent="0.25">
      <c r="A1057" t="str">
        <f t="shared" si="15"/>
        <v>LVI,125,G,1.2,300,45,600</v>
      </c>
      <c r="B1057" s="10" t="s">
        <v>65</v>
      </c>
      <c r="C1057" s="10">
        <v>125</v>
      </c>
      <c r="D1057" s="10" t="s">
        <v>59</v>
      </c>
      <c r="E1057" s="10">
        <v>300</v>
      </c>
      <c r="F1057" s="10" t="s">
        <v>60</v>
      </c>
      <c r="G1057" s="10" t="s">
        <v>61</v>
      </c>
      <c r="H1057" s="10">
        <v>1.2</v>
      </c>
      <c r="I1057" s="10" t="s">
        <v>62</v>
      </c>
      <c r="J1057" s="10">
        <v>300</v>
      </c>
      <c r="K1057" s="10">
        <v>45</v>
      </c>
      <c r="L1057" s="10">
        <v>600</v>
      </c>
      <c r="M1057" s="11">
        <v>2.7654696212632341</v>
      </c>
    </row>
    <row r="1058" spans="1:13" x14ac:dyDescent="0.25">
      <c r="A1058" t="str">
        <f t="shared" si="15"/>
        <v>LVI,125,G,1.2,300,45,750</v>
      </c>
      <c r="B1058" s="10" t="s">
        <v>65</v>
      </c>
      <c r="C1058" s="10">
        <v>125</v>
      </c>
      <c r="D1058" s="10" t="s">
        <v>59</v>
      </c>
      <c r="E1058" s="10">
        <v>300</v>
      </c>
      <c r="F1058" s="10" t="s">
        <v>60</v>
      </c>
      <c r="G1058" s="10" t="s">
        <v>61</v>
      </c>
      <c r="H1058" s="10">
        <v>1.2</v>
      </c>
      <c r="I1058" s="10" t="s">
        <v>62</v>
      </c>
      <c r="J1058" s="10">
        <v>300</v>
      </c>
      <c r="K1058" s="10">
        <v>45</v>
      </c>
      <c r="L1058" s="10">
        <v>750</v>
      </c>
      <c r="M1058" s="11">
        <v>3.3781273398342906</v>
      </c>
    </row>
    <row r="1059" spans="1:13" x14ac:dyDescent="0.25">
      <c r="A1059" t="str">
        <f t="shared" si="15"/>
        <v>LVI,125,G,1.2,300,45,900</v>
      </c>
      <c r="B1059" s="10" t="s">
        <v>65</v>
      </c>
      <c r="C1059" s="10">
        <v>125</v>
      </c>
      <c r="D1059" s="10" t="s">
        <v>59</v>
      </c>
      <c r="E1059" s="10">
        <v>300</v>
      </c>
      <c r="F1059" s="10" t="s">
        <v>60</v>
      </c>
      <c r="G1059" s="10" t="s">
        <v>61</v>
      </c>
      <c r="H1059" s="10">
        <v>1.2</v>
      </c>
      <c r="I1059" s="10" t="s">
        <v>62</v>
      </c>
      <c r="J1059" s="10">
        <v>300</v>
      </c>
      <c r="K1059" s="10">
        <v>45</v>
      </c>
      <c r="L1059" s="10">
        <v>900</v>
      </c>
      <c r="M1059" s="11">
        <v>3.7217924245462308</v>
      </c>
    </row>
    <row r="1060" spans="1:13" x14ac:dyDescent="0.25">
      <c r="A1060" t="str">
        <f t="shared" si="15"/>
        <v>LVI,125,G,1.2,300,60,300</v>
      </c>
      <c r="B1060" s="10" t="s">
        <v>65</v>
      </c>
      <c r="C1060" s="10">
        <v>125</v>
      </c>
      <c r="D1060" s="10" t="s">
        <v>59</v>
      </c>
      <c r="E1060" s="10">
        <v>300</v>
      </c>
      <c r="F1060" s="10" t="s">
        <v>60</v>
      </c>
      <c r="G1060" s="10" t="s">
        <v>61</v>
      </c>
      <c r="H1060" s="10">
        <v>1.2</v>
      </c>
      <c r="I1060" s="10" t="s">
        <v>62</v>
      </c>
      <c r="J1060" s="10">
        <v>300</v>
      </c>
      <c r="K1060" s="10">
        <v>60</v>
      </c>
      <c r="L1060" s="10">
        <v>300</v>
      </c>
      <c r="M1060" s="11">
        <v>2.3549807700795298</v>
      </c>
    </row>
    <row r="1061" spans="1:13" x14ac:dyDescent="0.25">
      <c r="A1061" t="str">
        <f t="shared" si="15"/>
        <v>LVI,125,G,1.2,300,60,450</v>
      </c>
      <c r="B1061" s="10" t="s">
        <v>65</v>
      </c>
      <c r="C1061" s="10">
        <v>125</v>
      </c>
      <c r="D1061" s="10" t="s">
        <v>59</v>
      </c>
      <c r="E1061" s="10">
        <v>300</v>
      </c>
      <c r="F1061" s="10" t="s">
        <v>60</v>
      </c>
      <c r="G1061" s="10" t="s">
        <v>61</v>
      </c>
      <c r="H1061" s="10">
        <v>1.2</v>
      </c>
      <c r="I1061" s="10" t="s">
        <v>62</v>
      </c>
      <c r="J1061" s="10">
        <v>300</v>
      </c>
      <c r="K1061" s="10">
        <v>60</v>
      </c>
      <c r="L1061" s="10">
        <v>450</v>
      </c>
      <c r="M1061" s="11">
        <v>2.8132008830287827</v>
      </c>
    </row>
    <row r="1062" spans="1:13" x14ac:dyDescent="0.25">
      <c r="A1062" t="str">
        <f t="shared" si="15"/>
        <v>LVI,125,G,1.2,300,60,600</v>
      </c>
      <c r="B1062" s="10" t="s">
        <v>65</v>
      </c>
      <c r="C1062" s="10">
        <v>125</v>
      </c>
      <c r="D1062" s="10" t="s">
        <v>59</v>
      </c>
      <c r="E1062" s="10">
        <v>300</v>
      </c>
      <c r="F1062" s="10" t="s">
        <v>60</v>
      </c>
      <c r="G1062" s="10" t="s">
        <v>61</v>
      </c>
      <c r="H1062" s="10">
        <v>1.2</v>
      </c>
      <c r="I1062" s="10" t="s">
        <v>62</v>
      </c>
      <c r="J1062" s="10">
        <v>300</v>
      </c>
      <c r="K1062" s="10">
        <v>60</v>
      </c>
      <c r="L1062" s="10">
        <v>600</v>
      </c>
      <c r="M1062" s="11">
        <v>3.5404136298371514</v>
      </c>
    </row>
    <row r="1063" spans="1:13" x14ac:dyDescent="0.25">
      <c r="A1063" t="str">
        <f t="shared" si="15"/>
        <v>LVI,125,G,1.2,300,60,750</v>
      </c>
      <c r="B1063" s="10" t="s">
        <v>65</v>
      </c>
      <c r="C1063" s="10">
        <v>125</v>
      </c>
      <c r="D1063" s="10" t="s">
        <v>59</v>
      </c>
      <c r="E1063" s="10">
        <v>300</v>
      </c>
      <c r="F1063" s="10" t="s">
        <v>60</v>
      </c>
      <c r="G1063" s="10" t="s">
        <v>61</v>
      </c>
      <c r="H1063" s="10">
        <v>1.2</v>
      </c>
      <c r="I1063" s="10" t="s">
        <v>62</v>
      </c>
      <c r="J1063" s="10">
        <v>300</v>
      </c>
      <c r="K1063" s="10">
        <v>60</v>
      </c>
      <c r="L1063" s="10">
        <v>750</v>
      </c>
      <c r="M1063" s="11">
        <v>3.998633742786402</v>
      </c>
    </row>
    <row r="1064" spans="1:13" x14ac:dyDescent="0.25">
      <c r="A1064" t="str">
        <f t="shared" si="15"/>
        <v>LVI,125,G,1.2,300,60,900</v>
      </c>
      <c r="B1064" s="10" t="s">
        <v>65</v>
      </c>
      <c r="C1064" s="10">
        <v>125</v>
      </c>
      <c r="D1064" s="10" t="s">
        <v>59</v>
      </c>
      <c r="E1064" s="10">
        <v>300</v>
      </c>
      <c r="F1064" s="10" t="s">
        <v>60</v>
      </c>
      <c r="G1064" s="10" t="s">
        <v>61</v>
      </c>
      <c r="H1064" s="10">
        <v>1.2</v>
      </c>
      <c r="I1064" s="10" t="s">
        <v>62</v>
      </c>
      <c r="J1064" s="10">
        <v>300</v>
      </c>
      <c r="K1064" s="10">
        <v>60</v>
      </c>
      <c r="L1064" s="10">
        <v>900</v>
      </c>
      <c r="M1064" s="11">
        <v>4.7258464895947734</v>
      </c>
    </row>
    <row r="1065" spans="1:13" x14ac:dyDescent="0.25">
      <c r="A1065" t="str">
        <f t="shared" si="15"/>
        <v>LVI,125,G,1.2,300,90,300</v>
      </c>
      <c r="B1065" s="10" t="s">
        <v>65</v>
      </c>
      <c r="C1065" s="10">
        <v>125</v>
      </c>
      <c r="D1065" s="10" t="s">
        <v>59</v>
      </c>
      <c r="E1065" s="10">
        <v>300</v>
      </c>
      <c r="F1065" s="10" t="s">
        <v>60</v>
      </c>
      <c r="G1065" s="10" t="s">
        <v>61</v>
      </c>
      <c r="H1065" s="10">
        <v>1.2</v>
      </c>
      <c r="I1065" s="10" t="s">
        <v>62</v>
      </c>
      <c r="J1065" s="10">
        <v>300</v>
      </c>
      <c r="K1065" s="10">
        <v>90</v>
      </c>
      <c r="L1065" s="10">
        <v>300</v>
      </c>
      <c r="M1065" s="11">
        <v>2.9086634065598753</v>
      </c>
    </row>
    <row r="1066" spans="1:13" x14ac:dyDescent="0.25">
      <c r="A1066" t="str">
        <f t="shared" si="15"/>
        <v>LVI,125,G,1.2,300,90,450</v>
      </c>
      <c r="B1066" s="10" t="s">
        <v>65</v>
      </c>
      <c r="C1066" s="10">
        <v>125</v>
      </c>
      <c r="D1066" s="10" t="s">
        <v>59</v>
      </c>
      <c r="E1066" s="10">
        <v>300</v>
      </c>
      <c r="F1066" s="10" t="s">
        <v>60</v>
      </c>
      <c r="G1066" s="10" t="s">
        <v>61</v>
      </c>
      <c r="H1066" s="10">
        <v>1.2</v>
      </c>
      <c r="I1066" s="10" t="s">
        <v>62</v>
      </c>
      <c r="J1066" s="10">
        <v>300</v>
      </c>
      <c r="K1066" s="10">
        <v>90</v>
      </c>
      <c r="L1066" s="10">
        <v>450</v>
      </c>
      <c r="M1066" s="11">
        <v>3.864986209842872</v>
      </c>
    </row>
    <row r="1067" spans="1:13" x14ac:dyDescent="0.25">
      <c r="A1067" t="str">
        <f t="shared" si="15"/>
        <v>LVI,125,G,1.2,300,90,600</v>
      </c>
      <c r="B1067" s="10" t="s">
        <v>65</v>
      </c>
      <c r="C1067" s="10">
        <v>125</v>
      </c>
      <c r="D1067" s="10" t="s">
        <v>59</v>
      </c>
      <c r="E1067" s="10">
        <v>300</v>
      </c>
      <c r="F1067" s="10" t="s">
        <v>60</v>
      </c>
      <c r="G1067" s="10" t="s">
        <v>61</v>
      </c>
      <c r="H1067" s="10">
        <v>1.2</v>
      </c>
      <c r="I1067" s="10" t="s">
        <v>62</v>
      </c>
      <c r="J1067" s="10">
        <v>300</v>
      </c>
      <c r="K1067" s="10">
        <v>90</v>
      </c>
      <c r="L1067" s="10">
        <v>600</v>
      </c>
      <c r="M1067" s="11">
        <v>4.821309013125866</v>
      </c>
    </row>
    <row r="1068" spans="1:13" x14ac:dyDescent="0.25">
      <c r="A1068" t="str">
        <f t="shared" si="15"/>
        <v>LVI,125,G,1.2,300,90,750</v>
      </c>
      <c r="B1068" s="10" t="s">
        <v>65</v>
      </c>
      <c r="C1068" s="10">
        <v>125</v>
      </c>
      <c r="D1068" s="10" t="s">
        <v>59</v>
      </c>
      <c r="E1068" s="10">
        <v>300</v>
      </c>
      <c r="F1068" s="10" t="s">
        <v>60</v>
      </c>
      <c r="G1068" s="10" t="s">
        <v>61</v>
      </c>
      <c r="H1068" s="10">
        <v>1.2</v>
      </c>
      <c r="I1068" s="10" t="s">
        <v>62</v>
      </c>
      <c r="J1068" s="10">
        <v>300</v>
      </c>
      <c r="K1068" s="10">
        <v>90</v>
      </c>
      <c r="L1068" s="10">
        <v>750</v>
      </c>
      <c r="M1068" s="11">
        <v>5.7776318164088618</v>
      </c>
    </row>
    <row r="1069" spans="1:13" x14ac:dyDescent="0.25">
      <c r="A1069" t="str">
        <f t="shared" si="15"/>
        <v>LVI,125,G,1.2,300,90,900</v>
      </c>
      <c r="B1069" s="10" t="s">
        <v>65</v>
      </c>
      <c r="C1069" s="10">
        <v>125</v>
      </c>
      <c r="D1069" s="10" t="s">
        <v>59</v>
      </c>
      <c r="E1069" s="10">
        <v>300</v>
      </c>
      <c r="F1069" s="10" t="s">
        <v>60</v>
      </c>
      <c r="G1069" s="10" t="s">
        <v>61</v>
      </c>
      <c r="H1069" s="10">
        <v>1.2</v>
      </c>
      <c r="I1069" s="10" t="s">
        <v>62</v>
      </c>
      <c r="J1069" s="10">
        <v>300</v>
      </c>
      <c r="K1069" s="10">
        <v>90</v>
      </c>
      <c r="L1069" s="10">
        <v>900</v>
      </c>
      <c r="M1069" s="11">
        <v>6.4649619858327405</v>
      </c>
    </row>
    <row r="1070" spans="1:13" x14ac:dyDescent="0.25">
      <c r="A1070" t="str">
        <f t="shared" si="15"/>
        <v>LVI,125,G,1.2,450,30,300</v>
      </c>
      <c r="B1070" s="10" t="s">
        <v>65</v>
      </c>
      <c r="C1070" s="10">
        <v>125</v>
      </c>
      <c r="D1070" s="10" t="s">
        <v>59</v>
      </c>
      <c r="E1070" s="10">
        <v>300</v>
      </c>
      <c r="F1070" s="10" t="s">
        <v>60</v>
      </c>
      <c r="G1070" s="10" t="s">
        <v>61</v>
      </c>
      <c r="H1070" s="10">
        <v>1.2</v>
      </c>
      <c r="I1070" s="10" t="s">
        <v>62</v>
      </c>
      <c r="J1070" s="10">
        <v>450</v>
      </c>
      <c r="K1070" s="10">
        <v>30</v>
      </c>
      <c r="L1070" s="10">
        <v>300</v>
      </c>
      <c r="M1070" s="11">
        <v>1.8012981335991844</v>
      </c>
    </row>
    <row r="1071" spans="1:13" x14ac:dyDescent="0.25">
      <c r="A1071" t="str">
        <f t="shared" si="15"/>
        <v>LVI,125,G,1.2,450,30,450</v>
      </c>
      <c r="B1071" s="10" t="s">
        <v>65</v>
      </c>
      <c r="C1071" s="10">
        <v>125</v>
      </c>
      <c r="D1071" s="10" t="s">
        <v>59</v>
      </c>
      <c r="E1071" s="10">
        <v>300</v>
      </c>
      <c r="F1071" s="10" t="s">
        <v>60</v>
      </c>
      <c r="G1071" s="10" t="s">
        <v>61</v>
      </c>
      <c r="H1071" s="10">
        <v>1.2</v>
      </c>
      <c r="I1071" s="10" t="s">
        <v>62</v>
      </c>
      <c r="J1071" s="10">
        <v>450</v>
      </c>
      <c r="K1071" s="10">
        <v>30</v>
      </c>
      <c r="L1071" s="10">
        <v>450</v>
      </c>
      <c r="M1071" s="11">
        <v>2.0304081900738105</v>
      </c>
    </row>
    <row r="1072" spans="1:13" x14ac:dyDescent="0.25">
      <c r="A1072" t="str">
        <f t="shared" si="15"/>
        <v>LVI,125,G,1.2,450,30,600</v>
      </c>
      <c r="B1072" s="10" t="s">
        <v>65</v>
      </c>
      <c r="C1072" s="10">
        <v>125</v>
      </c>
      <c r="D1072" s="10" t="s">
        <v>59</v>
      </c>
      <c r="E1072" s="10">
        <v>300</v>
      </c>
      <c r="F1072" s="10" t="s">
        <v>60</v>
      </c>
      <c r="G1072" s="10" t="s">
        <v>61</v>
      </c>
      <c r="H1072" s="10">
        <v>1.2</v>
      </c>
      <c r="I1072" s="10" t="s">
        <v>62</v>
      </c>
      <c r="J1072" s="10">
        <v>450</v>
      </c>
      <c r="K1072" s="10">
        <v>30</v>
      </c>
      <c r="L1072" s="10">
        <v>600</v>
      </c>
      <c r="M1072" s="11">
        <v>2.6630071973371132</v>
      </c>
    </row>
    <row r="1073" spans="1:13" x14ac:dyDescent="0.25">
      <c r="A1073" t="str">
        <f t="shared" si="15"/>
        <v>LVI,125,G,1.2,450,30,750</v>
      </c>
      <c r="B1073" s="10" t="s">
        <v>65</v>
      </c>
      <c r="C1073" s="10">
        <v>125</v>
      </c>
      <c r="D1073" s="10" t="s">
        <v>59</v>
      </c>
      <c r="E1073" s="10">
        <v>300</v>
      </c>
      <c r="F1073" s="10" t="s">
        <v>60</v>
      </c>
      <c r="G1073" s="10" t="s">
        <v>61</v>
      </c>
      <c r="H1073" s="10">
        <v>1.2</v>
      </c>
      <c r="I1073" s="10" t="s">
        <v>62</v>
      </c>
      <c r="J1073" s="10">
        <v>450</v>
      </c>
      <c r="K1073" s="10">
        <v>30</v>
      </c>
      <c r="L1073" s="10">
        <v>750</v>
      </c>
      <c r="M1073" s="11">
        <v>2.8921172538117386</v>
      </c>
    </row>
    <row r="1074" spans="1:13" x14ac:dyDescent="0.25">
      <c r="A1074" t="str">
        <f t="shared" si="15"/>
        <v>LVI,125,G,1.2,450,30,900</v>
      </c>
      <c r="B1074" s="10" t="s">
        <v>65</v>
      </c>
      <c r="C1074" s="10">
        <v>125</v>
      </c>
      <c r="D1074" s="10" t="s">
        <v>59</v>
      </c>
      <c r="E1074" s="10">
        <v>300</v>
      </c>
      <c r="F1074" s="10" t="s">
        <v>60</v>
      </c>
      <c r="G1074" s="10" t="s">
        <v>61</v>
      </c>
      <c r="H1074" s="10">
        <v>1.2</v>
      </c>
      <c r="I1074" s="10" t="s">
        <v>62</v>
      </c>
      <c r="J1074" s="10">
        <v>450</v>
      </c>
      <c r="K1074" s="10">
        <v>30</v>
      </c>
      <c r="L1074" s="10">
        <v>900</v>
      </c>
      <c r="M1074" s="11">
        <v>3.1212273102863648</v>
      </c>
    </row>
    <row r="1075" spans="1:13" x14ac:dyDescent="0.25">
      <c r="A1075" t="str">
        <f t="shared" si="15"/>
        <v>LVI,125,G,1.2,450,45,300</v>
      </c>
      <c r="B1075" s="10" t="s">
        <v>65</v>
      </c>
      <c r="C1075" s="10">
        <v>125</v>
      </c>
      <c r="D1075" s="10" t="s">
        <v>59</v>
      </c>
      <c r="E1075" s="10">
        <v>300</v>
      </c>
      <c r="F1075" s="10" t="s">
        <v>60</v>
      </c>
      <c r="G1075" s="10" t="s">
        <v>61</v>
      </c>
      <c r="H1075" s="10">
        <v>1.2</v>
      </c>
      <c r="I1075" s="10" t="s">
        <v>62</v>
      </c>
      <c r="J1075" s="10">
        <v>450</v>
      </c>
      <c r="K1075" s="10">
        <v>45</v>
      </c>
      <c r="L1075" s="10">
        <v>300</v>
      </c>
      <c r="M1075" s="11">
        <v>2.4816284026280342</v>
      </c>
    </row>
    <row r="1076" spans="1:13" x14ac:dyDescent="0.25">
      <c r="A1076" t="str">
        <f t="shared" si="15"/>
        <v>LVI,125,G,1.2,450,45,450</v>
      </c>
      <c r="B1076" s="10" t="s">
        <v>65</v>
      </c>
      <c r="C1076" s="10">
        <v>125</v>
      </c>
      <c r="D1076" s="10" t="s">
        <v>59</v>
      </c>
      <c r="E1076" s="10">
        <v>300</v>
      </c>
      <c r="F1076" s="10" t="s">
        <v>60</v>
      </c>
      <c r="G1076" s="10" t="s">
        <v>61</v>
      </c>
      <c r="H1076" s="10">
        <v>1.2</v>
      </c>
      <c r="I1076" s="10" t="s">
        <v>62</v>
      </c>
      <c r="J1076" s="10">
        <v>450</v>
      </c>
      <c r="K1076" s="10">
        <v>45</v>
      </c>
      <c r="L1076" s="10">
        <v>450</v>
      </c>
      <c r="M1076" s="11">
        <v>2.8252934873399731</v>
      </c>
    </row>
    <row r="1077" spans="1:13" x14ac:dyDescent="0.25">
      <c r="A1077" t="str">
        <f t="shared" si="15"/>
        <v>LVI,125,G,1.2,450,45,600</v>
      </c>
      <c r="B1077" s="10" t="s">
        <v>65</v>
      </c>
      <c r="C1077" s="10">
        <v>125</v>
      </c>
      <c r="D1077" s="10" t="s">
        <v>59</v>
      </c>
      <c r="E1077" s="10">
        <v>300</v>
      </c>
      <c r="F1077" s="10" t="s">
        <v>60</v>
      </c>
      <c r="G1077" s="10" t="s">
        <v>61</v>
      </c>
      <c r="H1077" s="10">
        <v>1.2</v>
      </c>
      <c r="I1077" s="10" t="s">
        <v>62</v>
      </c>
      <c r="J1077" s="10">
        <v>450</v>
      </c>
      <c r="K1077" s="10">
        <v>45</v>
      </c>
      <c r="L1077" s="10">
        <v>600</v>
      </c>
      <c r="M1077" s="11">
        <v>3.1689585720519116</v>
      </c>
    </row>
    <row r="1078" spans="1:13" x14ac:dyDescent="0.25">
      <c r="A1078" t="str">
        <f t="shared" si="15"/>
        <v>LVI,125,G,1.2,450,45,750</v>
      </c>
      <c r="B1078" s="10" t="s">
        <v>65</v>
      </c>
      <c r="C1078" s="10">
        <v>125</v>
      </c>
      <c r="D1078" s="10" t="s">
        <v>59</v>
      </c>
      <c r="E1078" s="10">
        <v>300</v>
      </c>
      <c r="F1078" s="10" t="s">
        <v>60</v>
      </c>
      <c r="G1078" s="10" t="s">
        <v>61</v>
      </c>
      <c r="H1078" s="10">
        <v>1.2</v>
      </c>
      <c r="I1078" s="10" t="s">
        <v>62</v>
      </c>
      <c r="J1078" s="10">
        <v>450</v>
      </c>
      <c r="K1078" s="10">
        <v>45</v>
      </c>
      <c r="L1078" s="10">
        <v>750</v>
      </c>
      <c r="M1078" s="11">
        <v>3.9161126075525265</v>
      </c>
    </row>
    <row r="1079" spans="1:13" x14ac:dyDescent="0.25">
      <c r="A1079" t="str">
        <f t="shared" si="15"/>
        <v>LVI,125,G,1.2,450,45,900</v>
      </c>
      <c r="B1079" s="10" t="s">
        <v>65</v>
      </c>
      <c r="C1079" s="10">
        <v>125</v>
      </c>
      <c r="D1079" s="10" t="s">
        <v>59</v>
      </c>
      <c r="E1079" s="10">
        <v>300</v>
      </c>
      <c r="F1079" s="10" t="s">
        <v>60</v>
      </c>
      <c r="G1079" s="10" t="s">
        <v>61</v>
      </c>
      <c r="H1079" s="10">
        <v>1.2</v>
      </c>
      <c r="I1079" s="10" t="s">
        <v>62</v>
      </c>
      <c r="J1079" s="10">
        <v>450</v>
      </c>
      <c r="K1079" s="10">
        <v>45</v>
      </c>
      <c r="L1079" s="10">
        <v>900</v>
      </c>
      <c r="M1079" s="11">
        <v>4.2597776922644668</v>
      </c>
    </row>
    <row r="1080" spans="1:13" x14ac:dyDescent="0.25">
      <c r="A1080" t="str">
        <f t="shared" si="15"/>
        <v>LVI,125,G,1.2,450,60,300</v>
      </c>
      <c r="B1080" s="10" t="s">
        <v>65</v>
      </c>
      <c r="C1080" s="10">
        <v>125</v>
      </c>
      <c r="D1080" s="10" t="s">
        <v>59</v>
      </c>
      <c r="E1080" s="10">
        <v>300</v>
      </c>
      <c r="F1080" s="10" t="s">
        <v>60</v>
      </c>
      <c r="G1080" s="10" t="s">
        <v>61</v>
      </c>
      <c r="H1080" s="10">
        <v>1.2</v>
      </c>
      <c r="I1080" s="10" t="s">
        <v>62</v>
      </c>
      <c r="J1080" s="10">
        <v>450</v>
      </c>
      <c r="K1080" s="10">
        <v>60</v>
      </c>
      <c r="L1080" s="10">
        <v>300</v>
      </c>
      <c r="M1080" s="11">
        <v>2.7584697208682067</v>
      </c>
    </row>
    <row r="1081" spans="1:13" x14ac:dyDescent="0.25">
      <c r="A1081" t="str">
        <f t="shared" si="15"/>
        <v>LVI,125,G,1.2,450,60,450</v>
      </c>
      <c r="B1081" s="10" t="s">
        <v>65</v>
      </c>
      <c r="C1081" s="10">
        <v>125</v>
      </c>
      <c r="D1081" s="10" t="s">
        <v>59</v>
      </c>
      <c r="E1081" s="10">
        <v>300</v>
      </c>
      <c r="F1081" s="10" t="s">
        <v>60</v>
      </c>
      <c r="G1081" s="10" t="s">
        <v>61</v>
      </c>
      <c r="H1081" s="10">
        <v>1.2</v>
      </c>
      <c r="I1081" s="10" t="s">
        <v>62</v>
      </c>
      <c r="J1081" s="10">
        <v>450</v>
      </c>
      <c r="K1081" s="10">
        <v>60</v>
      </c>
      <c r="L1081" s="10">
        <v>450</v>
      </c>
      <c r="M1081" s="11">
        <v>3.2166898338174592</v>
      </c>
    </row>
    <row r="1082" spans="1:13" x14ac:dyDescent="0.25">
      <c r="A1082" t="str">
        <f t="shared" si="15"/>
        <v>LVI,125,G,1.2,450,60,600</v>
      </c>
      <c r="B1082" s="10" t="s">
        <v>65</v>
      </c>
      <c r="C1082" s="10">
        <v>125</v>
      </c>
      <c r="D1082" s="10" t="s">
        <v>59</v>
      </c>
      <c r="E1082" s="10">
        <v>300</v>
      </c>
      <c r="F1082" s="10" t="s">
        <v>60</v>
      </c>
      <c r="G1082" s="10" t="s">
        <v>61</v>
      </c>
      <c r="H1082" s="10">
        <v>1.2</v>
      </c>
      <c r="I1082" s="10" t="s">
        <v>62</v>
      </c>
      <c r="J1082" s="10">
        <v>450</v>
      </c>
      <c r="K1082" s="10">
        <v>60</v>
      </c>
      <c r="L1082" s="10">
        <v>600</v>
      </c>
      <c r="M1082" s="11">
        <v>4.0783988975553873</v>
      </c>
    </row>
    <row r="1083" spans="1:13" x14ac:dyDescent="0.25">
      <c r="A1083" t="str">
        <f t="shared" si="15"/>
        <v>LVI,125,G,1.2,450,60,750</v>
      </c>
      <c r="B1083" s="10" t="s">
        <v>65</v>
      </c>
      <c r="C1083" s="10">
        <v>125</v>
      </c>
      <c r="D1083" s="10" t="s">
        <v>59</v>
      </c>
      <c r="E1083" s="10">
        <v>300</v>
      </c>
      <c r="F1083" s="10" t="s">
        <v>60</v>
      </c>
      <c r="G1083" s="10" t="s">
        <v>61</v>
      </c>
      <c r="H1083" s="10">
        <v>1.2</v>
      </c>
      <c r="I1083" s="10" t="s">
        <v>62</v>
      </c>
      <c r="J1083" s="10">
        <v>450</v>
      </c>
      <c r="K1083" s="10">
        <v>60</v>
      </c>
      <c r="L1083" s="10">
        <v>750</v>
      </c>
      <c r="M1083" s="11">
        <v>4.536619010504638</v>
      </c>
    </row>
    <row r="1084" spans="1:13" x14ac:dyDescent="0.25">
      <c r="A1084" t="str">
        <f t="shared" si="15"/>
        <v>LVI,125,G,1.2,450,60,900</v>
      </c>
      <c r="B1084" s="10" t="s">
        <v>65</v>
      </c>
      <c r="C1084" s="10">
        <v>125</v>
      </c>
      <c r="D1084" s="10" t="s">
        <v>59</v>
      </c>
      <c r="E1084" s="10">
        <v>300</v>
      </c>
      <c r="F1084" s="10" t="s">
        <v>60</v>
      </c>
      <c r="G1084" s="10" t="s">
        <v>61</v>
      </c>
      <c r="H1084" s="10">
        <v>1.2</v>
      </c>
      <c r="I1084" s="10" t="s">
        <v>62</v>
      </c>
      <c r="J1084" s="10">
        <v>450</v>
      </c>
      <c r="K1084" s="10">
        <v>60</v>
      </c>
      <c r="L1084" s="10">
        <v>900</v>
      </c>
      <c r="M1084" s="11">
        <v>5.3983280742425679</v>
      </c>
    </row>
    <row r="1085" spans="1:13" x14ac:dyDescent="0.25">
      <c r="A1085" t="str">
        <f t="shared" si="15"/>
        <v>LVI,125,G,1.2,450,90,300</v>
      </c>
      <c r="B1085" s="10" t="s">
        <v>65</v>
      </c>
      <c r="C1085" s="10">
        <v>125</v>
      </c>
      <c r="D1085" s="10" t="s">
        <v>59</v>
      </c>
      <c r="E1085" s="10">
        <v>300</v>
      </c>
      <c r="F1085" s="10" t="s">
        <v>60</v>
      </c>
      <c r="G1085" s="10" t="s">
        <v>61</v>
      </c>
      <c r="H1085" s="10">
        <v>1.2</v>
      </c>
      <c r="I1085" s="10" t="s">
        <v>62</v>
      </c>
      <c r="J1085" s="10">
        <v>450</v>
      </c>
      <c r="K1085" s="10">
        <v>90</v>
      </c>
      <c r="L1085" s="10">
        <v>300</v>
      </c>
      <c r="M1085" s="11">
        <v>3.3121523573485527</v>
      </c>
    </row>
    <row r="1086" spans="1:13" x14ac:dyDescent="0.25">
      <c r="A1086" t="str">
        <f t="shared" si="15"/>
        <v>LVI,125,G,1.2,450,90,450</v>
      </c>
      <c r="B1086" s="10" t="s">
        <v>65</v>
      </c>
      <c r="C1086" s="10">
        <v>125</v>
      </c>
      <c r="D1086" s="10" t="s">
        <v>59</v>
      </c>
      <c r="E1086" s="10">
        <v>300</v>
      </c>
      <c r="F1086" s="10" t="s">
        <v>60</v>
      </c>
      <c r="G1086" s="10" t="s">
        <v>61</v>
      </c>
      <c r="H1086" s="10">
        <v>1.2</v>
      </c>
      <c r="I1086" s="10" t="s">
        <v>62</v>
      </c>
      <c r="J1086" s="10">
        <v>450</v>
      </c>
      <c r="K1086" s="10">
        <v>90</v>
      </c>
      <c r="L1086" s="10">
        <v>450</v>
      </c>
      <c r="M1086" s="11">
        <v>4.402971477561108</v>
      </c>
    </row>
    <row r="1087" spans="1:13" x14ac:dyDescent="0.25">
      <c r="A1087" t="str">
        <f t="shared" si="15"/>
        <v>LVI,125,G,1.2,450,90,600</v>
      </c>
      <c r="B1087" s="10" t="s">
        <v>65</v>
      </c>
      <c r="C1087" s="10">
        <v>125</v>
      </c>
      <c r="D1087" s="10" t="s">
        <v>59</v>
      </c>
      <c r="E1087" s="10">
        <v>300</v>
      </c>
      <c r="F1087" s="10" t="s">
        <v>60</v>
      </c>
      <c r="G1087" s="10" t="s">
        <v>61</v>
      </c>
      <c r="H1087" s="10">
        <v>1.2</v>
      </c>
      <c r="I1087" s="10" t="s">
        <v>62</v>
      </c>
      <c r="J1087" s="10">
        <v>450</v>
      </c>
      <c r="K1087" s="10">
        <v>90</v>
      </c>
      <c r="L1087" s="10">
        <v>600</v>
      </c>
      <c r="M1087" s="11">
        <v>5.4937905977736605</v>
      </c>
    </row>
    <row r="1088" spans="1:13" x14ac:dyDescent="0.25">
      <c r="A1088" t="str">
        <f t="shared" si="15"/>
        <v>LVI,125,G,1.2,450,90,750</v>
      </c>
      <c r="B1088" s="10" t="s">
        <v>65</v>
      </c>
      <c r="C1088" s="10">
        <v>125</v>
      </c>
      <c r="D1088" s="10" t="s">
        <v>59</v>
      </c>
      <c r="E1088" s="10">
        <v>300</v>
      </c>
      <c r="F1088" s="10" t="s">
        <v>60</v>
      </c>
      <c r="G1088" s="10" t="s">
        <v>61</v>
      </c>
      <c r="H1088" s="10">
        <v>1.2</v>
      </c>
      <c r="I1088" s="10" t="s">
        <v>62</v>
      </c>
      <c r="J1088" s="10">
        <v>450</v>
      </c>
      <c r="K1088" s="10">
        <v>90</v>
      </c>
      <c r="L1088" s="10">
        <v>750</v>
      </c>
      <c r="M1088" s="11">
        <v>6.5846097179862149</v>
      </c>
    </row>
    <row r="1089" spans="1:13" x14ac:dyDescent="0.25">
      <c r="A1089" t="str">
        <f t="shared" si="15"/>
        <v>LVI,125,G,1.2,450,90,900</v>
      </c>
      <c r="B1089" s="10" t="s">
        <v>65</v>
      </c>
      <c r="C1089" s="10">
        <v>125</v>
      </c>
      <c r="D1089" s="10" t="s">
        <v>59</v>
      </c>
      <c r="E1089" s="10">
        <v>300</v>
      </c>
      <c r="F1089" s="10" t="s">
        <v>60</v>
      </c>
      <c r="G1089" s="10" t="s">
        <v>61</v>
      </c>
      <c r="H1089" s="10">
        <v>1.2</v>
      </c>
      <c r="I1089" s="10" t="s">
        <v>62</v>
      </c>
      <c r="J1089" s="10">
        <v>450</v>
      </c>
      <c r="K1089" s="10">
        <v>90</v>
      </c>
      <c r="L1089" s="10">
        <v>900</v>
      </c>
      <c r="M1089" s="11">
        <v>7.2719398874100936</v>
      </c>
    </row>
    <row r="1090" spans="1:13" x14ac:dyDescent="0.25">
      <c r="A1090" t="str">
        <f t="shared" si="15"/>
        <v>LVI,125,G,1.2,600,30,300</v>
      </c>
      <c r="B1090" s="10" t="s">
        <v>65</v>
      </c>
      <c r="C1090" s="10">
        <v>125</v>
      </c>
      <c r="D1090" s="10" t="s">
        <v>59</v>
      </c>
      <c r="E1090" s="10">
        <v>300</v>
      </c>
      <c r="F1090" s="10" t="s">
        <v>60</v>
      </c>
      <c r="G1090" s="10" t="s">
        <v>61</v>
      </c>
      <c r="H1090" s="10">
        <v>1.2</v>
      </c>
      <c r="I1090" s="10" t="s">
        <v>62</v>
      </c>
      <c r="J1090" s="10">
        <v>600</v>
      </c>
      <c r="K1090" s="10">
        <v>30</v>
      </c>
      <c r="L1090" s="10">
        <v>300</v>
      </c>
      <c r="M1090" s="11">
        <v>2.0702907674583022</v>
      </c>
    </row>
    <row r="1091" spans="1:13" x14ac:dyDescent="0.25">
      <c r="A1091" t="str">
        <f t="shared" si="15"/>
        <v>LVI,125,G,1.2,600,30,450</v>
      </c>
      <c r="B1091" s="10" t="s">
        <v>65</v>
      </c>
      <c r="C1091" s="10">
        <v>125</v>
      </c>
      <c r="D1091" s="10" t="s">
        <v>59</v>
      </c>
      <c r="E1091" s="10">
        <v>300</v>
      </c>
      <c r="F1091" s="10" t="s">
        <v>60</v>
      </c>
      <c r="G1091" s="10" t="s">
        <v>61</v>
      </c>
      <c r="H1091" s="10">
        <v>1.2</v>
      </c>
      <c r="I1091" s="10" t="s">
        <v>62</v>
      </c>
      <c r="J1091" s="10">
        <v>600</v>
      </c>
      <c r="K1091" s="10">
        <v>30</v>
      </c>
      <c r="L1091" s="10">
        <v>450</v>
      </c>
      <c r="M1091" s="11">
        <v>2.2994008239329284</v>
      </c>
    </row>
    <row r="1092" spans="1:13" x14ac:dyDescent="0.25">
      <c r="A1092" t="str">
        <f t="shared" si="15"/>
        <v>LVI,125,G,1.2,600,30,600</v>
      </c>
      <c r="B1092" s="10" t="s">
        <v>65</v>
      </c>
      <c r="C1092" s="10">
        <v>125</v>
      </c>
      <c r="D1092" s="10" t="s">
        <v>59</v>
      </c>
      <c r="E1092" s="10">
        <v>300</v>
      </c>
      <c r="F1092" s="10" t="s">
        <v>60</v>
      </c>
      <c r="G1092" s="10" t="s">
        <v>61</v>
      </c>
      <c r="H1092" s="10">
        <v>1.2</v>
      </c>
      <c r="I1092" s="10" t="s">
        <v>62</v>
      </c>
      <c r="J1092" s="10">
        <v>600</v>
      </c>
      <c r="K1092" s="10">
        <v>30</v>
      </c>
      <c r="L1092" s="10">
        <v>600</v>
      </c>
      <c r="M1092" s="11">
        <v>3.0664961481257897</v>
      </c>
    </row>
    <row r="1093" spans="1:13" x14ac:dyDescent="0.25">
      <c r="A1093" t="str">
        <f t="shared" si="15"/>
        <v>LVI,125,G,1.2,600,30,750</v>
      </c>
      <c r="B1093" s="10" t="s">
        <v>65</v>
      </c>
      <c r="C1093" s="10">
        <v>125</v>
      </c>
      <c r="D1093" s="10" t="s">
        <v>59</v>
      </c>
      <c r="E1093" s="10">
        <v>300</v>
      </c>
      <c r="F1093" s="10" t="s">
        <v>60</v>
      </c>
      <c r="G1093" s="10" t="s">
        <v>61</v>
      </c>
      <c r="H1093" s="10">
        <v>1.2</v>
      </c>
      <c r="I1093" s="10" t="s">
        <v>62</v>
      </c>
      <c r="J1093" s="10">
        <v>600</v>
      </c>
      <c r="K1093" s="10">
        <v>30</v>
      </c>
      <c r="L1093" s="10">
        <v>750</v>
      </c>
      <c r="M1093" s="11">
        <v>3.2956062046004151</v>
      </c>
    </row>
    <row r="1094" spans="1:13" x14ac:dyDescent="0.25">
      <c r="A1094" t="str">
        <f t="shared" si="15"/>
        <v>LVI,125,G,1.2,600,30,900</v>
      </c>
      <c r="B1094" s="10" t="s">
        <v>65</v>
      </c>
      <c r="C1094" s="10">
        <v>125</v>
      </c>
      <c r="D1094" s="10" t="s">
        <v>59</v>
      </c>
      <c r="E1094" s="10">
        <v>300</v>
      </c>
      <c r="F1094" s="10" t="s">
        <v>60</v>
      </c>
      <c r="G1094" s="10" t="s">
        <v>61</v>
      </c>
      <c r="H1094" s="10">
        <v>1.2</v>
      </c>
      <c r="I1094" s="10" t="s">
        <v>62</v>
      </c>
      <c r="J1094" s="10">
        <v>600</v>
      </c>
      <c r="K1094" s="10">
        <v>30</v>
      </c>
      <c r="L1094" s="10">
        <v>900</v>
      </c>
      <c r="M1094" s="11">
        <v>3.5247162610750413</v>
      </c>
    </row>
    <row r="1095" spans="1:13" x14ac:dyDescent="0.25">
      <c r="A1095" t="str">
        <f t="shared" ref="A1095:A1158" si="16">CONCATENATE(B1095,",",C1095,",",D1095,",",H1095,",",J1095,",",K1095,",",L1095)</f>
        <v>LVI,125,G,1.2,600,45,300</v>
      </c>
      <c r="B1095" s="10" t="s">
        <v>65</v>
      </c>
      <c r="C1095" s="10">
        <v>125</v>
      </c>
      <c r="D1095" s="10" t="s">
        <v>59</v>
      </c>
      <c r="E1095" s="10">
        <v>300</v>
      </c>
      <c r="F1095" s="10" t="s">
        <v>60</v>
      </c>
      <c r="G1095" s="10" t="s">
        <v>61</v>
      </c>
      <c r="H1095" s="10">
        <v>1.2</v>
      </c>
      <c r="I1095" s="10" t="s">
        <v>62</v>
      </c>
      <c r="J1095" s="10">
        <v>600</v>
      </c>
      <c r="K1095" s="10">
        <v>45</v>
      </c>
      <c r="L1095" s="10">
        <v>300</v>
      </c>
      <c r="M1095" s="11">
        <v>2.8851173534167112</v>
      </c>
    </row>
    <row r="1096" spans="1:13" x14ac:dyDescent="0.25">
      <c r="A1096" t="str">
        <f t="shared" si="16"/>
        <v>LVI,125,G,1.2,600,45,450</v>
      </c>
      <c r="B1096" s="10" t="s">
        <v>65</v>
      </c>
      <c r="C1096" s="10">
        <v>125</v>
      </c>
      <c r="D1096" s="10" t="s">
        <v>59</v>
      </c>
      <c r="E1096" s="10">
        <v>300</v>
      </c>
      <c r="F1096" s="10" t="s">
        <v>60</v>
      </c>
      <c r="G1096" s="10" t="s">
        <v>61</v>
      </c>
      <c r="H1096" s="10">
        <v>1.2</v>
      </c>
      <c r="I1096" s="10" t="s">
        <v>62</v>
      </c>
      <c r="J1096" s="10">
        <v>600</v>
      </c>
      <c r="K1096" s="10">
        <v>45</v>
      </c>
      <c r="L1096" s="10">
        <v>450</v>
      </c>
      <c r="M1096" s="11">
        <v>3.2287824381286496</v>
      </c>
    </row>
    <row r="1097" spans="1:13" x14ac:dyDescent="0.25">
      <c r="A1097" t="str">
        <f t="shared" si="16"/>
        <v>LVI,125,G,1.2,600,45,600</v>
      </c>
      <c r="B1097" s="10" t="s">
        <v>65</v>
      </c>
      <c r="C1097" s="10">
        <v>125</v>
      </c>
      <c r="D1097" s="10" t="s">
        <v>59</v>
      </c>
      <c r="E1097" s="10">
        <v>300</v>
      </c>
      <c r="F1097" s="10" t="s">
        <v>60</v>
      </c>
      <c r="G1097" s="10" t="s">
        <v>61</v>
      </c>
      <c r="H1097" s="10">
        <v>1.2</v>
      </c>
      <c r="I1097" s="10" t="s">
        <v>62</v>
      </c>
      <c r="J1097" s="10">
        <v>600</v>
      </c>
      <c r="K1097" s="10">
        <v>45</v>
      </c>
      <c r="L1097" s="10">
        <v>600</v>
      </c>
      <c r="M1097" s="11">
        <v>3.5724475228405881</v>
      </c>
    </row>
    <row r="1098" spans="1:13" x14ac:dyDescent="0.25">
      <c r="A1098" t="str">
        <f t="shared" si="16"/>
        <v>LVI,125,G,1.2,600,45,750</v>
      </c>
      <c r="B1098" s="10" t="s">
        <v>65</v>
      </c>
      <c r="C1098" s="10">
        <v>125</v>
      </c>
      <c r="D1098" s="10" t="s">
        <v>59</v>
      </c>
      <c r="E1098" s="10">
        <v>300</v>
      </c>
      <c r="F1098" s="10" t="s">
        <v>60</v>
      </c>
      <c r="G1098" s="10" t="s">
        <v>61</v>
      </c>
      <c r="H1098" s="10">
        <v>1.2</v>
      </c>
      <c r="I1098" s="10" t="s">
        <v>62</v>
      </c>
      <c r="J1098" s="10">
        <v>600</v>
      </c>
      <c r="K1098" s="10">
        <v>45</v>
      </c>
      <c r="L1098" s="10">
        <v>750</v>
      </c>
      <c r="M1098" s="11">
        <v>4.4540978752707625</v>
      </c>
    </row>
    <row r="1099" spans="1:13" x14ac:dyDescent="0.25">
      <c r="A1099" t="str">
        <f t="shared" si="16"/>
        <v>LVI,125,G,1.2,600,45,900</v>
      </c>
      <c r="B1099" s="10" t="s">
        <v>65</v>
      </c>
      <c r="C1099" s="10">
        <v>125</v>
      </c>
      <c r="D1099" s="10" t="s">
        <v>59</v>
      </c>
      <c r="E1099" s="10">
        <v>300</v>
      </c>
      <c r="F1099" s="10" t="s">
        <v>60</v>
      </c>
      <c r="G1099" s="10" t="s">
        <v>61</v>
      </c>
      <c r="H1099" s="10">
        <v>1.2</v>
      </c>
      <c r="I1099" s="10" t="s">
        <v>62</v>
      </c>
      <c r="J1099" s="10">
        <v>600</v>
      </c>
      <c r="K1099" s="10">
        <v>45</v>
      </c>
      <c r="L1099" s="10">
        <v>900</v>
      </c>
      <c r="M1099" s="11">
        <v>4.7977629599827019</v>
      </c>
    </row>
    <row r="1100" spans="1:13" x14ac:dyDescent="0.25">
      <c r="A1100" t="str">
        <f t="shared" si="16"/>
        <v>LVI,125,G,1.2,600,60,300</v>
      </c>
      <c r="B1100" s="10" t="s">
        <v>65</v>
      </c>
      <c r="C1100" s="10">
        <v>125</v>
      </c>
      <c r="D1100" s="10" t="s">
        <v>59</v>
      </c>
      <c r="E1100" s="10">
        <v>300</v>
      </c>
      <c r="F1100" s="10" t="s">
        <v>60</v>
      </c>
      <c r="G1100" s="10" t="s">
        <v>61</v>
      </c>
      <c r="H1100" s="10">
        <v>1.2</v>
      </c>
      <c r="I1100" s="10" t="s">
        <v>62</v>
      </c>
      <c r="J1100" s="10">
        <v>600</v>
      </c>
      <c r="K1100" s="10">
        <v>60</v>
      </c>
      <c r="L1100" s="10">
        <v>300</v>
      </c>
      <c r="M1100" s="11">
        <v>3.1619586716568833</v>
      </c>
    </row>
    <row r="1101" spans="1:13" x14ac:dyDescent="0.25">
      <c r="A1101" t="str">
        <f t="shared" si="16"/>
        <v>LVI,125,G,1.2,600,60,450</v>
      </c>
      <c r="B1101" s="10" t="s">
        <v>65</v>
      </c>
      <c r="C1101" s="10">
        <v>125</v>
      </c>
      <c r="D1101" s="10" t="s">
        <v>59</v>
      </c>
      <c r="E1101" s="10">
        <v>300</v>
      </c>
      <c r="F1101" s="10" t="s">
        <v>60</v>
      </c>
      <c r="G1101" s="10" t="s">
        <v>61</v>
      </c>
      <c r="H1101" s="10">
        <v>1.2</v>
      </c>
      <c r="I1101" s="10" t="s">
        <v>62</v>
      </c>
      <c r="J1101" s="10">
        <v>600</v>
      </c>
      <c r="K1101" s="10">
        <v>60</v>
      </c>
      <c r="L1101" s="10">
        <v>450</v>
      </c>
      <c r="M1101" s="11">
        <v>3.6201787846061362</v>
      </c>
    </row>
    <row r="1102" spans="1:13" x14ac:dyDescent="0.25">
      <c r="A1102" t="str">
        <f t="shared" si="16"/>
        <v>LVI,125,G,1.2,600,60,600</v>
      </c>
      <c r="B1102" s="10" t="s">
        <v>65</v>
      </c>
      <c r="C1102" s="10">
        <v>125</v>
      </c>
      <c r="D1102" s="10" t="s">
        <v>59</v>
      </c>
      <c r="E1102" s="10">
        <v>300</v>
      </c>
      <c r="F1102" s="10" t="s">
        <v>60</v>
      </c>
      <c r="G1102" s="10" t="s">
        <v>61</v>
      </c>
      <c r="H1102" s="10">
        <v>1.2</v>
      </c>
      <c r="I1102" s="10" t="s">
        <v>62</v>
      </c>
      <c r="J1102" s="10">
        <v>600</v>
      </c>
      <c r="K1102" s="10">
        <v>60</v>
      </c>
      <c r="L1102" s="10">
        <v>600</v>
      </c>
      <c r="M1102" s="11">
        <v>4.6163841652736224</v>
      </c>
    </row>
    <row r="1103" spans="1:13" x14ac:dyDescent="0.25">
      <c r="A1103" t="str">
        <f t="shared" si="16"/>
        <v>LVI,125,G,1.2,600,60,750</v>
      </c>
      <c r="B1103" s="10" t="s">
        <v>65</v>
      </c>
      <c r="C1103" s="10">
        <v>125</v>
      </c>
      <c r="D1103" s="10" t="s">
        <v>59</v>
      </c>
      <c r="E1103" s="10">
        <v>300</v>
      </c>
      <c r="F1103" s="10" t="s">
        <v>60</v>
      </c>
      <c r="G1103" s="10" t="s">
        <v>61</v>
      </c>
      <c r="H1103" s="10">
        <v>1.2</v>
      </c>
      <c r="I1103" s="10" t="s">
        <v>62</v>
      </c>
      <c r="J1103" s="10">
        <v>600</v>
      </c>
      <c r="K1103" s="10">
        <v>60</v>
      </c>
      <c r="L1103" s="10">
        <v>750</v>
      </c>
      <c r="M1103" s="11">
        <v>5.0746042782228731</v>
      </c>
    </row>
    <row r="1104" spans="1:13" x14ac:dyDescent="0.25">
      <c r="A1104" t="str">
        <f t="shared" si="16"/>
        <v>LVI,125,G,1.2,600,60,900</v>
      </c>
      <c r="B1104" s="10" t="s">
        <v>65</v>
      </c>
      <c r="C1104" s="10">
        <v>125</v>
      </c>
      <c r="D1104" s="10" t="s">
        <v>59</v>
      </c>
      <c r="E1104" s="10">
        <v>300</v>
      </c>
      <c r="F1104" s="10" t="s">
        <v>60</v>
      </c>
      <c r="G1104" s="10" t="s">
        <v>61</v>
      </c>
      <c r="H1104" s="10">
        <v>1.2</v>
      </c>
      <c r="I1104" s="10" t="s">
        <v>62</v>
      </c>
      <c r="J1104" s="10">
        <v>600</v>
      </c>
      <c r="K1104" s="10">
        <v>60</v>
      </c>
      <c r="L1104" s="10">
        <v>900</v>
      </c>
      <c r="M1104" s="11">
        <v>6.0708096588903633</v>
      </c>
    </row>
    <row r="1105" spans="1:13" x14ac:dyDescent="0.25">
      <c r="A1105" t="str">
        <f t="shared" si="16"/>
        <v>LVI,125,G,1.2,600,90,300</v>
      </c>
      <c r="B1105" s="10" t="s">
        <v>65</v>
      </c>
      <c r="C1105" s="10">
        <v>125</v>
      </c>
      <c r="D1105" s="10" t="s">
        <v>59</v>
      </c>
      <c r="E1105" s="10">
        <v>300</v>
      </c>
      <c r="F1105" s="10" t="s">
        <v>60</v>
      </c>
      <c r="G1105" s="10" t="s">
        <v>61</v>
      </c>
      <c r="H1105" s="10">
        <v>1.2</v>
      </c>
      <c r="I1105" s="10" t="s">
        <v>62</v>
      </c>
      <c r="J1105" s="10">
        <v>600</v>
      </c>
      <c r="K1105" s="10">
        <v>90</v>
      </c>
      <c r="L1105" s="10">
        <v>300</v>
      </c>
      <c r="M1105" s="11">
        <v>3.7156413081372293</v>
      </c>
    </row>
    <row r="1106" spans="1:13" x14ac:dyDescent="0.25">
      <c r="A1106" t="str">
        <f t="shared" si="16"/>
        <v>LVI,125,G,1.2,600,90,450</v>
      </c>
      <c r="B1106" s="10" t="s">
        <v>65</v>
      </c>
      <c r="C1106" s="10">
        <v>125</v>
      </c>
      <c r="D1106" s="10" t="s">
        <v>59</v>
      </c>
      <c r="E1106" s="10">
        <v>300</v>
      </c>
      <c r="F1106" s="10" t="s">
        <v>60</v>
      </c>
      <c r="G1106" s="10" t="s">
        <v>61</v>
      </c>
      <c r="H1106" s="10">
        <v>1.2</v>
      </c>
      <c r="I1106" s="10" t="s">
        <v>62</v>
      </c>
      <c r="J1106" s="10">
        <v>600</v>
      </c>
      <c r="K1106" s="10">
        <v>90</v>
      </c>
      <c r="L1106" s="10">
        <v>450</v>
      </c>
      <c r="M1106" s="11">
        <v>4.9409567452793439</v>
      </c>
    </row>
    <row r="1107" spans="1:13" x14ac:dyDescent="0.25">
      <c r="A1107" t="str">
        <f t="shared" si="16"/>
        <v>LVI,125,G,1.2,600,90,600</v>
      </c>
      <c r="B1107" s="10" t="s">
        <v>65</v>
      </c>
      <c r="C1107" s="10">
        <v>125</v>
      </c>
      <c r="D1107" s="10" t="s">
        <v>59</v>
      </c>
      <c r="E1107" s="10">
        <v>300</v>
      </c>
      <c r="F1107" s="10" t="s">
        <v>60</v>
      </c>
      <c r="G1107" s="10" t="s">
        <v>61</v>
      </c>
      <c r="H1107" s="10">
        <v>1.2</v>
      </c>
      <c r="I1107" s="10" t="s">
        <v>62</v>
      </c>
      <c r="J1107" s="10">
        <v>600</v>
      </c>
      <c r="K1107" s="10">
        <v>90</v>
      </c>
      <c r="L1107" s="10">
        <v>600</v>
      </c>
      <c r="M1107" s="11">
        <v>6.1662721824214559</v>
      </c>
    </row>
    <row r="1108" spans="1:13" x14ac:dyDescent="0.25">
      <c r="A1108" t="str">
        <f t="shared" si="16"/>
        <v>LVI,125,G,1.2,600,90,750</v>
      </c>
      <c r="B1108" s="10" t="s">
        <v>65</v>
      </c>
      <c r="C1108" s="10">
        <v>125</v>
      </c>
      <c r="D1108" s="10" t="s">
        <v>59</v>
      </c>
      <c r="E1108" s="10">
        <v>300</v>
      </c>
      <c r="F1108" s="10" t="s">
        <v>60</v>
      </c>
      <c r="G1108" s="10" t="s">
        <v>61</v>
      </c>
      <c r="H1108" s="10">
        <v>1.2</v>
      </c>
      <c r="I1108" s="10" t="s">
        <v>62</v>
      </c>
      <c r="J1108" s="10">
        <v>600</v>
      </c>
      <c r="K1108" s="10">
        <v>90</v>
      </c>
      <c r="L1108" s="10">
        <v>750</v>
      </c>
      <c r="M1108" s="11">
        <v>7.3915876195635688</v>
      </c>
    </row>
    <row r="1109" spans="1:13" x14ac:dyDescent="0.25">
      <c r="A1109" t="str">
        <f t="shared" si="16"/>
        <v>LVI,125,G,1.2,600,90,900</v>
      </c>
      <c r="B1109" s="10" t="s">
        <v>65</v>
      </c>
      <c r="C1109" s="10">
        <v>125</v>
      </c>
      <c r="D1109" s="10" t="s">
        <v>59</v>
      </c>
      <c r="E1109" s="10">
        <v>300</v>
      </c>
      <c r="F1109" s="10" t="s">
        <v>60</v>
      </c>
      <c r="G1109" s="10" t="s">
        <v>61</v>
      </c>
      <c r="H1109" s="10">
        <v>1.2</v>
      </c>
      <c r="I1109" s="10" t="s">
        <v>62</v>
      </c>
      <c r="J1109" s="10">
        <v>600</v>
      </c>
      <c r="K1109" s="10">
        <v>90</v>
      </c>
      <c r="L1109" s="10">
        <v>900</v>
      </c>
      <c r="M1109" s="11">
        <v>8.0789177889874466</v>
      </c>
    </row>
    <row r="1110" spans="1:13" x14ac:dyDescent="0.25">
      <c r="A1110" t="str">
        <f t="shared" si="16"/>
        <v>LVI,125,G,1.2,750,30,300</v>
      </c>
      <c r="B1110" s="10" t="s">
        <v>65</v>
      </c>
      <c r="C1110" s="10">
        <v>125</v>
      </c>
      <c r="D1110" s="10" t="s">
        <v>59</v>
      </c>
      <c r="E1110" s="10">
        <v>300</v>
      </c>
      <c r="F1110" s="10" t="s">
        <v>60</v>
      </c>
      <c r="G1110" s="10" t="s">
        <v>61</v>
      </c>
      <c r="H1110" s="10">
        <v>1.2</v>
      </c>
      <c r="I1110" s="10" t="s">
        <v>62</v>
      </c>
      <c r="J1110" s="10">
        <v>750</v>
      </c>
      <c r="K1110" s="10">
        <v>30</v>
      </c>
      <c r="L1110" s="10">
        <v>300</v>
      </c>
      <c r="M1110" s="11">
        <v>2.5563030023174202</v>
      </c>
    </row>
    <row r="1111" spans="1:13" x14ac:dyDescent="0.25">
      <c r="A1111" t="str">
        <f t="shared" si="16"/>
        <v>LVI,125,G,1.2,750,30,450</v>
      </c>
      <c r="B1111" s="10" t="s">
        <v>65</v>
      </c>
      <c r="C1111" s="10">
        <v>125</v>
      </c>
      <c r="D1111" s="10" t="s">
        <v>59</v>
      </c>
      <c r="E1111" s="10">
        <v>300</v>
      </c>
      <c r="F1111" s="10" t="s">
        <v>60</v>
      </c>
      <c r="G1111" s="10" t="s">
        <v>61</v>
      </c>
      <c r="H1111" s="10">
        <v>1.2</v>
      </c>
      <c r="I1111" s="10" t="s">
        <v>62</v>
      </c>
      <c r="J1111" s="10">
        <v>750</v>
      </c>
      <c r="K1111" s="10">
        <v>30</v>
      </c>
      <c r="L1111" s="10">
        <v>450</v>
      </c>
      <c r="M1111" s="11">
        <v>2.785413058792046</v>
      </c>
    </row>
    <row r="1112" spans="1:13" x14ac:dyDescent="0.25">
      <c r="A1112" t="str">
        <f t="shared" si="16"/>
        <v>LVI,125,G,1.2,750,30,600</v>
      </c>
      <c r="B1112" s="10" t="s">
        <v>65</v>
      </c>
      <c r="C1112" s="10">
        <v>125</v>
      </c>
      <c r="D1112" s="10" t="s">
        <v>59</v>
      </c>
      <c r="E1112" s="10">
        <v>300</v>
      </c>
      <c r="F1112" s="10" t="s">
        <v>60</v>
      </c>
      <c r="G1112" s="10" t="s">
        <v>61</v>
      </c>
      <c r="H1112" s="10">
        <v>1.2</v>
      </c>
      <c r="I1112" s="10" t="s">
        <v>62</v>
      </c>
      <c r="J1112" s="10">
        <v>750</v>
      </c>
      <c r="K1112" s="10">
        <v>30</v>
      </c>
      <c r="L1112" s="10">
        <v>600</v>
      </c>
      <c r="M1112" s="11">
        <v>3.795514500414467</v>
      </c>
    </row>
    <row r="1113" spans="1:13" x14ac:dyDescent="0.25">
      <c r="A1113" t="str">
        <f t="shared" si="16"/>
        <v>LVI,125,G,1.2,750,30,750</v>
      </c>
      <c r="B1113" s="10" t="s">
        <v>65</v>
      </c>
      <c r="C1113" s="10">
        <v>125</v>
      </c>
      <c r="D1113" s="10" t="s">
        <v>59</v>
      </c>
      <c r="E1113" s="10">
        <v>300</v>
      </c>
      <c r="F1113" s="10" t="s">
        <v>60</v>
      </c>
      <c r="G1113" s="10" t="s">
        <v>61</v>
      </c>
      <c r="H1113" s="10">
        <v>1.2</v>
      </c>
      <c r="I1113" s="10" t="s">
        <v>62</v>
      </c>
      <c r="J1113" s="10">
        <v>750</v>
      </c>
      <c r="K1113" s="10">
        <v>30</v>
      </c>
      <c r="L1113" s="10">
        <v>750</v>
      </c>
      <c r="M1113" s="11">
        <v>4.0246245568890924</v>
      </c>
    </row>
    <row r="1114" spans="1:13" x14ac:dyDescent="0.25">
      <c r="A1114" t="str">
        <f t="shared" si="16"/>
        <v>LVI,125,G,1.2,750,30,900</v>
      </c>
      <c r="B1114" s="10" t="s">
        <v>65</v>
      </c>
      <c r="C1114" s="10">
        <v>125</v>
      </c>
      <c r="D1114" s="10" t="s">
        <v>59</v>
      </c>
      <c r="E1114" s="10">
        <v>300</v>
      </c>
      <c r="F1114" s="10" t="s">
        <v>60</v>
      </c>
      <c r="G1114" s="10" t="s">
        <v>61</v>
      </c>
      <c r="H1114" s="10">
        <v>1.2</v>
      </c>
      <c r="I1114" s="10" t="s">
        <v>62</v>
      </c>
      <c r="J1114" s="10">
        <v>750</v>
      </c>
      <c r="K1114" s="10">
        <v>30</v>
      </c>
      <c r="L1114" s="10">
        <v>900</v>
      </c>
      <c r="M1114" s="11">
        <v>4.2537346133637186</v>
      </c>
    </row>
    <row r="1115" spans="1:13" x14ac:dyDescent="0.25">
      <c r="A1115" t="str">
        <f t="shared" si="16"/>
        <v>LVI,125,G,1.2,750,45,300</v>
      </c>
      <c r="B1115" s="10" t="s">
        <v>65</v>
      </c>
      <c r="C1115" s="10">
        <v>125</v>
      </c>
      <c r="D1115" s="10" t="s">
        <v>59</v>
      </c>
      <c r="E1115" s="10">
        <v>300</v>
      </c>
      <c r="F1115" s="10" t="s">
        <v>60</v>
      </c>
      <c r="G1115" s="10" t="s">
        <v>61</v>
      </c>
      <c r="H1115" s="10">
        <v>1.2</v>
      </c>
      <c r="I1115" s="10" t="s">
        <v>62</v>
      </c>
      <c r="J1115" s="10">
        <v>750</v>
      </c>
      <c r="K1115" s="10">
        <v>45</v>
      </c>
      <c r="L1115" s="10">
        <v>300</v>
      </c>
      <c r="M1115" s="11">
        <v>3.6141357057053884</v>
      </c>
    </row>
    <row r="1116" spans="1:13" x14ac:dyDescent="0.25">
      <c r="A1116" t="str">
        <f t="shared" si="16"/>
        <v>LVI,125,G,1.2,750,45,450</v>
      </c>
      <c r="B1116" s="10" t="s">
        <v>65</v>
      </c>
      <c r="C1116" s="10">
        <v>125</v>
      </c>
      <c r="D1116" s="10" t="s">
        <v>59</v>
      </c>
      <c r="E1116" s="10">
        <v>300</v>
      </c>
      <c r="F1116" s="10" t="s">
        <v>60</v>
      </c>
      <c r="G1116" s="10" t="s">
        <v>61</v>
      </c>
      <c r="H1116" s="10">
        <v>1.2</v>
      </c>
      <c r="I1116" s="10" t="s">
        <v>62</v>
      </c>
      <c r="J1116" s="10">
        <v>750</v>
      </c>
      <c r="K1116" s="10">
        <v>45</v>
      </c>
      <c r="L1116" s="10">
        <v>450</v>
      </c>
      <c r="M1116" s="11">
        <v>3.9578007904173269</v>
      </c>
    </row>
    <row r="1117" spans="1:13" x14ac:dyDescent="0.25">
      <c r="A1117" t="str">
        <f t="shared" si="16"/>
        <v>LVI,125,G,1.2,750,45,600</v>
      </c>
      <c r="B1117" s="10" t="s">
        <v>65</v>
      </c>
      <c r="C1117" s="10">
        <v>125</v>
      </c>
      <c r="D1117" s="10" t="s">
        <v>59</v>
      </c>
      <c r="E1117" s="10">
        <v>300</v>
      </c>
      <c r="F1117" s="10" t="s">
        <v>60</v>
      </c>
      <c r="G1117" s="10" t="s">
        <v>61</v>
      </c>
      <c r="H1117" s="10">
        <v>1.2</v>
      </c>
      <c r="I1117" s="10" t="s">
        <v>62</v>
      </c>
      <c r="J1117" s="10">
        <v>750</v>
      </c>
      <c r="K1117" s="10">
        <v>45</v>
      </c>
      <c r="L1117" s="10">
        <v>600</v>
      </c>
      <c r="M1117" s="11">
        <v>4.3014658751292654</v>
      </c>
    </row>
    <row r="1118" spans="1:13" x14ac:dyDescent="0.25">
      <c r="A1118" t="str">
        <f t="shared" si="16"/>
        <v>LVI,125,G,1.2,750,45,750</v>
      </c>
      <c r="B1118" s="10" t="s">
        <v>65</v>
      </c>
      <c r="C1118" s="10">
        <v>125</v>
      </c>
      <c r="D1118" s="10" t="s">
        <v>59</v>
      </c>
      <c r="E1118" s="10">
        <v>300</v>
      </c>
      <c r="F1118" s="10" t="s">
        <v>60</v>
      </c>
      <c r="G1118" s="10" t="s">
        <v>61</v>
      </c>
      <c r="H1118" s="10">
        <v>1.2</v>
      </c>
      <c r="I1118" s="10" t="s">
        <v>62</v>
      </c>
      <c r="J1118" s="10">
        <v>750</v>
      </c>
      <c r="K1118" s="10">
        <v>45</v>
      </c>
      <c r="L1118" s="10">
        <v>750</v>
      </c>
      <c r="M1118" s="11">
        <v>5.4261223449889986</v>
      </c>
    </row>
    <row r="1119" spans="1:13" x14ac:dyDescent="0.25">
      <c r="A1119" t="str">
        <f t="shared" si="16"/>
        <v>LVI,125,G,1.2,750,45,900</v>
      </c>
      <c r="B1119" s="10" t="s">
        <v>65</v>
      </c>
      <c r="C1119" s="10">
        <v>125</v>
      </c>
      <c r="D1119" s="10" t="s">
        <v>59</v>
      </c>
      <c r="E1119" s="10">
        <v>300</v>
      </c>
      <c r="F1119" s="10" t="s">
        <v>60</v>
      </c>
      <c r="G1119" s="10" t="s">
        <v>61</v>
      </c>
      <c r="H1119" s="10">
        <v>1.2</v>
      </c>
      <c r="I1119" s="10" t="s">
        <v>62</v>
      </c>
      <c r="J1119" s="10">
        <v>750</v>
      </c>
      <c r="K1119" s="10">
        <v>45</v>
      </c>
      <c r="L1119" s="10">
        <v>900</v>
      </c>
      <c r="M1119" s="11">
        <v>5.7697874297009388</v>
      </c>
    </row>
    <row r="1120" spans="1:13" x14ac:dyDescent="0.25">
      <c r="A1120" t="str">
        <f t="shared" si="16"/>
        <v>LVI,125,G,1.2,750,60,300</v>
      </c>
      <c r="B1120" s="10" t="s">
        <v>65</v>
      </c>
      <c r="C1120" s="10">
        <v>125</v>
      </c>
      <c r="D1120" s="10" t="s">
        <v>59</v>
      </c>
      <c r="E1120" s="10">
        <v>300</v>
      </c>
      <c r="F1120" s="10" t="s">
        <v>60</v>
      </c>
      <c r="G1120" s="10" t="s">
        <v>61</v>
      </c>
      <c r="H1120" s="10">
        <v>1.2</v>
      </c>
      <c r="I1120" s="10" t="s">
        <v>62</v>
      </c>
      <c r="J1120" s="10">
        <v>750</v>
      </c>
      <c r="K1120" s="10">
        <v>60</v>
      </c>
      <c r="L1120" s="10">
        <v>300</v>
      </c>
      <c r="M1120" s="11">
        <v>3.8909770239455606</v>
      </c>
    </row>
    <row r="1121" spans="1:13" x14ac:dyDescent="0.25">
      <c r="A1121" t="str">
        <f t="shared" si="16"/>
        <v>LVI,125,G,1.2,750,60,450</v>
      </c>
      <c r="B1121" s="10" t="s">
        <v>65</v>
      </c>
      <c r="C1121" s="10">
        <v>125</v>
      </c>
      <c r="D1121" s="10" t="s">
        <v>59</v>
      </c>
      <c r="E1121" s="10">
        <v>300</v>
      </c>
      <c r="F1121" s="10" t="s">
        <v>60</v>
      </c>
      <c r="G1121" s="10" t="s">
        <v>61</v>
      </c>
      <c r="H1121" s="10">
        <v>1.2</v>
      </c>
      <c r="I1121" s="10" t="s">
        <v>62</v>
      </c>
      <c r="J1121" s="10">
        <v>750</v>
      </c>
      <c r="K1121" s="10">
        <v>60</v>
      </c>
      <c r="L1121" s="10">
        <v>450</v>
      </c>
      <c r="M1121" s="11">
        <v>4.3491971368948139</v>
      </c>
    </row>
    <row r="1122" spans="1:13" x14ac:dyDescent="0.25">
      <c r="A1122" t="str">
        <f t="shared" si="16"/>
        <v>LVI,125,G,1.2,750,60,600</v>
      </c>
      <c r="B1122" s="10" t="s">
        <v>65</v>
      </c>
      <c r="C1122" s="10">
        <v>125</v>
      </c>
      <c r="D1122" s="10" t="s">
        <v>59</v>
      </c>
      <c r="E1122" s="10">
        <v>300</v>
      </c>
      <c r="F1122" s="10" t="s">
        <v>60</v>
      </c>
      <c r="G1122" s="10" t="s">
        <v>61</v>
      </c>
      <c r="H1122" s="10">
        <v>1.2</v>
      </c>
      <c r="I1122" s="10" t="s">
        <v>62</v>
      </c>
      <c r="J1122" s="10">
        <v>750</v>
      </c>
      <c r="K1122" s="10">
        <v>60</v>
      </c>
      <c r="L1122" s="10">
        <v>600</v>
      </c>
      <c r="M1122" s="11">
        <v>5.5884086349918594</v>
      </c>
    </row>
    <row r="1123" spans="1:13" x14ac:dyDescent="0.25">
      <c r="A1123" t="str">
        <f t="shared" si="16"/>
        <v>LVI,125,G,1.2,750,60,750</v>
      </c>
      <c r="B1123" s="10" t="s">
        <v>65</v>
      </c>
      <c r="C1123" s="10">
        <v>125</v>
      </c>
      <c r="D1123" s="10" t="s">
        <v>59</v>
      </c>
      <c r="E1123" s="10">
        <v>300</v>
      </c>
      <c r="F1123" s="10" t="s">
        <v>60</v>
      </c>
      <c r="G1123" s="10" t="s">
        <v>61</v>
      </c>
      <c r="H1123" s="10">
        <v>1.2</v>
      </c>
      <c r="I1123" s="10" t="s">
        <v>62</v>
      </c>
      <c r="J1123" s="10">
        <v>750</v>
      </c>
      <c r="K1123" s="10">
        <v>60</v>
      </c>
      <c r="L1123" s="10">
        <v>750</v>
      </c>
      <c r="M1123" s="11">
        <v>6.04662874794111</v>
      </c>
    </row>
    <row r="1124" spans="1:13" x14ac:dyDescent="0.25">
      <c r="A1124" t="str">
        <f t="shared" si="16"/>
        <v>LVI,125,G,1.2,750,60,900</v>
      </c>
      <c r="B1124" s="10" t="s">
        <v>65</v>
      </c>
      <c r="C1124" s="10">
        <v>125</v>
      </c>
      <c r="D1124" s="10" t="s">
        <v>59</v>
      </c>
      <c r="E1124" s="10">
        <v>300</v>
      </c>
      <c r="F1124" s="10" t="s">
        <v>60</v>
      </c>
      <c r="G1124" s="10" t="s">
        <v>61</v>
      </c>
      <c r="H1124" s="10">
        <v>1.2</v>
      </c>
      <c r="I1124" s="10" t="s">
        <v>62</v>
      </c>
      <c r="J1124" s="10">
        <v>750</v>
      </c>
      <c r="K1124" s="10">
        <v>60</v>
      </c>
      <c r="L1124" s="10">
        <v>900</v>
      </c>
      <c r="M1124" s="11">
        <v>7.2858402460381573</v>
      </c>
    </row>
    <row r="1125" spans="1:13" x14ac:dyDescent="0.25">
      <c r="A1125" t="str">
        <f t="shared" si="16"/>
        <v>LVI,125,G,1.2,750,90,300</v>
      </c>
      <c r="B1125" s="10" t="s">
        <v>65</v>
      </c>
      <c r="C1125" s="10">
        <v>125</v>
      </c>
      <c r="D1125" s="10" t="s">
        <v>59</v>
      </c>
      <c r="E1125" s="10">
        <v>300</v>
      </c>
      <c r="F1125" s="10" t="s">
        <v>60</v>
      </c>
      <c r="G1125" s="10" t="s">
        <v>61</v>
      </c>
      <c r="H1125" s="10">
        <v>1.2</v>
      </c>
      <c r="I1125" s="10" t="s">
        <v>62</v>
      </c>
      <c r="J1125" s="10">
        <v>750</v>
      </c>
      <c r="K1125" s="10">
        <v>90</v>
      </c>
      <c r="L1125" s="10">
        <v>300</v>
      </c>
      <c r="M1125" s="11">
        <v>4.4446596604259065</v>
      </c>
    </row>
    <row r="1126" spans="1:13" x14ac:dyDescent="0.25">
      <c r="A1126" t="str">
        <f t="shared" si="16"/>
        <v>LVI,125,G,1.2,750,90,450</v>
      </c>
      <c r="B1126" s="10" t="s">
        <v>65</v>
      </c>
      <c r="C1126" s="10">
        <v>125</v>
      </c>
      <c r="D1126" s="10" t="s">
        <v>59</v>
      </c>
      <c r="E1126" s="10">
        <v>300</v>
      </c>
      <c r="F1126" s="10" t="s">
        <v>60</v>
      </c>
      <c r="G1126" s="10" t="s">
        <v>61</v>
      </c>
      <c r="H1126" s="10">
        <v>1.2</v>
      </c>
      <c r="I1126" s="10" t="s">
        <v>62</v>
      </c>
      <c r="J1126" s="10">
        <v>750</v>
      </c>
      <c r="K1126" s="10">
        <v>90</v>
      </c>
      <c r="L1126" s="10">
        <v>450</v>
      </c>
      <c r="M1126" s="11">
        <v>5.9129812149975791</v>
      </c>
    </row>
    <row r="1127" spans="1:13" x14ac:dyDescent="0.25">
      <c r="A1127" t="str">
        <f t="shared" si="16"/>
        <v>LVI,125,G,1.2,750,90,600</v>
      </c>
      <c r="B1127" s="10" t="s">
        <v>65</v>
      </c>
      <c r="C1127" s="10">
        <v>125</v>
      </c>
      <c r="D1127" s="10" t="s">
        <v>59</v>
      </c>
      <c r="E1127" s="10">
        <v>300</v>
      </c>
      <c r="F1127" s="10" t="s">
        <v>60</v>
      </c>
      <c r="G1127" s="10" t="s">
        <v>61</v>
      </c>
      <c r="H1127" s="10">
        <v>1.2</v>
      </c>
      <c r="I1127" s="10" t="s">
        <v>62</v>
      </c>
      <c r="J1127" s="10">
        <v>750</v>
      </c>
      <c r="K1127" s="10">
        <v>90</v>
      </c>
      <c r="L1127" s="10">
        <v>600</v>
      </c>
      <c r="M1127" s="11">
        <v>7.3813027695692508</v>
      </c>
    </row>
    <row r="1128" spans="1:13" x14ac:dyDescent="0.25">
      <c r="A1128" t="str">
        <f t="shared" si="16"/>
        <v>LVI,125,G,1.2,750,90,750</v>
      </c>
      <c r="B1128" s="10" t="s">
        <v>65</v>
      </c>
      <c r="C1128" s="10">
        <v>125</v>
      </c>
      <c r="D1128" s="10" t="s">
        <v>59</v>
      </c>
      <c r="E1128" s="10">
        <v>300</v>
      </c>
      <c r="F1128" s="10" t="s">
        <v>60</v>
      </c>
      <c r="G1128" s="10" t="s">
        <v>61</v>
      </c>
      <c r="H1128" s="10">
        <v>1.2</v>
      </c>
      <c r="I1128" s="10" t="s">
        <v>62</v>
      </c>
      <c r="J1128" s="10">
        <v>750</v>
      </c>
      <c r="K1128" s="10">
        <v>90</v>
      </c>
      <c r="L1128" s="10">
        <v>750</v>
      </c>
      <c r="M1128" s="11">
        <v>8.8496243241409225</v>
      </c>
    </row>
    <row r="1129" spans="1:13" x14ac:dyDescent="0.25">
      <c r="A1129" t="str">
        <f t="shared" si="16"/>
        <v>LVI,125,G,1.2,750,90,900</v>
      </c>
      <c r="B1129" s="10" t="s">
        <v>65</v>
      </c>
      <c r="C1129" s="10">
        <v>125</v>
      </c>
      <c r="D1129" s="10" t="s">
        <v>59</v>
      </c>
      <c r="E1129" s="10">
        <v>300</v>
      </c>
      <c r="F1129" s="10" t="s">
        <v>60</v>
      </c>
      <c r="G1129" s="10" t="s">
        <v>61</v>
      </c>
      <c r="H1129" s="10">
        <v>1.2</v>
      </c>
      <c r="I1129" s="10" t="s">
        <v>62</v>
      </c>
      <c r="J1129" s="10">
        <v>750</v>
      </c>
      <c r="K1129" s="10">
        <v>90</v>
      </c>
      <c r="L1129" s="10">
        <v>900</v>
      </c>
      <c r="M1129" s="11">
        <v>9.536954493564803</v>
      </c>
    </row>
    <row r="1130" spans="1:13" x14ac:dyDescent="0.25">
      <c r="A1130" t="str">
        <f t="shared" si="16"/>
        <v>LVI,125,G,1.2,900,30,300</v>
      </c>
      <c r="B1130" s="10" t="s">
        <v>65</v>
      </c>
      <c r="C1130" s="10">
        <v>125</v>
      </c>
      <c r="D1130" s="10" t="s">
        <v>59</v>
      </c>
      <c r="E1130" s="10">
        <v>300</v>
      </c>
      <c r="F1130" s="10" t="s">
        <v>60</v>
      </c>
      <c r="G1130" s="10" t="s">
        <v>61</v>
      </c>
      <c r="H1130" s="10">
        <v>1.2</v>
      </c>
      <c r="I1130" s="10" t="s">
        <v>62</v>
      </c>
      <c r="J1130" s="10">
        <v>900</v>
      </c>
      <c r="K1130" s="10">
        <v>30</v>
      </c>
      <c r="L1130" s="10">
        <v>300</v>
      </c>
      <c r="M1130" s="11">
        <v>2.8686995563765381</v>
      </c>
    </row>
    <row r="1131" spans="1:13" x14ac:dyDescent="0.25">
      <c r="A1131" t="str">
        <f t="shared" si="16"/>
        <v>LVI,125,G,1.2,900,30,450</v>
      </c>
      <c r="B1131" s="10" t="s">
        <v>65</v>
      </c>
      <c r="C1131" s="10">
        <v>125</v>
      </c>
      <c r="D1131" s="10" t="s">
        <v>59</v>
      </c>
      <c r="E1131" s="10">
        <v>300</v>
      </c>
      <c r="F1131" s="10" t="s">
        <v>60</v>
      </c>
      <c r="G1131" s="10" t="s">
        <v>61</v>
      </c>
      <c r="H1131" s="10">
        <v>1.2</v>
      </c>
      <c r="I1131" s="10" t="s">
        <v>62</v>
      </c>
      <c r="J1131" s="10">
        <v>900</v>
      </c>
      <c r="K1131" s="10">
        <v>30</v>
      </c>
      <c r="L1131" s="10">
        <v>450</v>
      </c>
      <c r="M1131" s="11">
        <v>3.0978096128511643</v>
      </c>
    </row>
    <row r="1132" spans="1:13" x14ac:dyDescent="0.25">
      <c r="A1132" t="str">
        <f t="shared" si="16"/>
        <v>LVI,125,G,1.2,900,30,600</v>
      </c>
      <c r="B1132" s="10" t="s">
        <v>65</v>
      </c>
      <c r="C1132" s="10">
        <v>125</v>
      </c>
      <c r="D1132" s="10" t="s">
        <v>59</v>
      </c>
      <c r="E1132" s="10">
        <v>300</v>
      </c>
      <c r="F1132" s="10" t="s">
        <v>60</v>
      </c>
      <c r="G1132" s="10" t="s">
        <v>61</v>
      </c>
      <c r="H1132" s="10">
        <v>1.2</v>
      </c>
      <c r="I1132" s="10" t="s">
        <v>62</v>
      </c>
      <c r="J1132" s="10">
        <v>900</v>
      </c>
      <c r="K1132" s="10">
        <v>30</v>
      </c>
      <c r="L1132" s="10">
        <v>600</v>
      </c>
      <c r="M1132" s="11">
        <v>4.2641093315031435</v>
      </c>
    </row>
    <row r="1133" spans="1:13" x14ac:dyDescent="0.25">
      <c r="A1133" t="str">
        <f t="shared" si="16"/>
        <v>LVI,125,G,1.2,900,30,750</v>
      </c>
      <c r="B1133" s="10" t="s">
        <v>65</v>
      </c>
      <c r="C1133" s="10">
        <v>125</v>
      </c>
      <c r="D1133" s="10" t="s">
        <v>59</v>
      </c>
      <c r="E1133" s="10">
        <v>300</v>
      </c>
      <c r="F1133" s="10" t="s">
        <v>60</v>
      </c>
      <c r="G1133" s="10" t="s">
        <v>61</v>
      </c>
      <c r="H1133" s="10">
        <v>1.2</v>
      </c>
      <c r="I1133" s="10" t="s">
        <v>62</v>
      </c>
      <c r="J1133" s="10">
        <v>900</v>
      </c>
      <c r="K1133" s="10">
        <v>30</v>
      </c>
      <c r="L1133" s="10">
        <v>750</v>
      </c>
      <c r="M1133" s="11">
        <v>4.4932193879777689</v>
      </c>
    </row>
    <row r="1134" spans="1:13" x14ac:dyDescent="0.25">
      <c r="A1134" t="str">
        <f t="shared" si="16"/>
        <v>LVI,125,G,1.2,900,30,900</v>
      </c>
      <c r="B1134" s="10" t="s">
        <v>65</v>
      </c>
      <c r="C1134" s="10">
        <v>125</v>
      </c>
      <c r="D1134" s="10" t="s">
        <v>59</v>
      </c>
      <c r="E1134" s="10">
        <v>300</v>
      </c>
      <c r="F1134" s="10" t="s">
        <v>60</v>
      </c>
      <c r="G1134" s="10" t="s">
        <v>61</v>
      </c>
      <c r="H1134" s="10">
        <v>1.2</v>
      </c>
      <c r="I1134" s="10" t="s">
        <v>62</v>
      </c>
      <c r="J1134" s="10">
        <v>900</v>
      </c>
      <c r="K1134" s="10">
        <v>30</v>
      </c>
      <c r="L1134" s="10">
        <v>900</v>
      </c>
      <c r="M1134" s="11">
        <v>4.7223294444523951</v>
      </c>
    </row>
    <row r="1135" spans="1:13" x14ac:dyDescent="0.25">
      <c r="A1135" t="str">
        <f t="shared" si="16"/>
        <v>LVI,125,G,1.2,900,45,300</v>
      </c>
      <c r="B1135" s="10" t="s">
        <v>65</v>
      </c>
      <c r="C1135" s="10">
        <v>125</v>
      </c>
      <c r="D1135" s="10" t="s">
        <v>59</v>
      </c>
      <c r="E1135" s="10">
        <v>300</v>
      </c>
      <c r="F1135" s="10" t="s">
        <v>60</v>
      </c>
      <c r="G1135" s="10" t="s">
        <v>61</v>
      </c>
      <c r="H1135" s="10">
        <v>1.2</v>
      </c>
      <c r="I1135" s="10" t="s">
        <v>62</v>
      </c>
      <c r="J1135" s="10">
        <v>900</v>
      </c>
      <c r="K1135" s="10">
        <v>45</v>
      </c>
      <c r="L1135" s="10">
        <v>300</v>
      </c>
      <c r="M1135" s="11">
        <v>4.0827305367940649</v>
      </c>
    </row>
    <row r="1136" spans="1:13" x14ac:dyDescent="0.25">
      <c r="A1136" t="str">
        <f t="shared" si="16"/>
        <v>LVI,125,G,1.2,900,45,450</v>
      </c>
      <c r="B1136" s="10" t="s">
        <v>65</v>
      </c>
      <c r="C1136" s="10">
        <v>125</v>
      </c>
      <c r="D1136" s="10" t="s">
        <v>59</v>
      </c>
      <c r="E1136" s="10">
        <v>300</v>
      </c>
      <c r="F1136" s="10" t="s">
        <v>60</v>
      </c>
      <c r="G1136" s="10" t="s">
        <v>61</v>
      </c>
      <c r="H1136" s="10">
        <v>1.2</v>
      </c>
      <c r="I1136" s="10" t="s">
        <v>62</v>
      </c>
      <c r="J1136" s="10">
        <v>900</v>
      </c>
      <c r="K1136" s="10">
        <v>45</v>
      </c>
      <c r="L1136" s="10">
        <v>450</v>
      </c>
      <c r="M1136" s="11">
        <v>4.4263956215060034</v>
      </c>
    </row>
    <row r="1137" spans="1:13" x14ac:dyDescent="0.25">
      <c r="A1137" t="str">
        <f t="shared" si="16"/>
        <v>LVI,125,G,1.2,900,45,600</v>
      </c>
      <c r="B1137" s="10" t="s">
        <v>65</v>
      </c>
      <c r="C1137" s="10">
        <v>125</v>
      </c>
      <c r="D1137" s="10" t="s">
        <v>59</v>
      </c>
      <c r="E1137" s="10">
        <v>300</v>
      </c>
      <c r="F1137" s="10" t="s">
        <v>60</v>
      </c>
      <c r="G1137" s="10" t="s">
        <v>61</v>
      </c>
      <c r="H1137" s="10">
        <v>1.2</v>
      </c>
      <c r="I1137" s="10" t="s">
        <v>62</v>
      </c>
      <c r="J1137" s="10">
        <v>900</v>
      </c>
      <c r="K1137" s="10">
        <v>45</v>
      </c>
      <c r="L1137" s="10">
        <v>600</v>
      </c>
      <c r="M1137" s="11">
        <v>4.7700607062179419</v>
      </c>
    </row>
    <row r="1138" spans="1:13" x14ac:dyDescent="0.25">
      <c r="A1138" t="str">
        <f t="shared" si="16"/>
        <v>LVI,125,G,1.2,900,45,750</v>
      </c>
      <c r="B1138" s="10" t="s">
        <v>65</v>
      </c>
      <c r="C1138" s="10">
        <v>125</v>
      </c>
      <c r="D1138" s="10" t="s">
        <v>59</v>
      </c>
      <c r="E1138" s="10">
        <v>300</v>
      </c>
      <c r="F1138" s="10" t="s">
        <v>60</v>
      </c>
      <c r="G1138" s="10" t="s">
        <v>61</v>
      </c>
      <c r="H1138" s="10">
        <v>1.2</v>
      </c>
      <c r="I1138" s="10" t="s">
        <v>62</v>
      </c>
      <c r="J1138" s="10">
        <v>900</v>
      </c>
      <c r="K1138" s="10">
        <v>45</v>
      </c>
      <c r="L1138" s="10">
        <v>750</v>
      </c>
      <c r="M1138" s="11">
        <v>6.0509154531072342</v>
      </c>
    </row>
    <row r="1139" spans="1:13" x14ac:dyDescent="0.25">
      <c r="A1139" t="str">
        <f t="shared" si="16"/>
        <v>LVI,125,G,1.2,900,45,900</v>
      </c>
      <c r="B1139" s="10" t="s">
        <v>65</v>
      </c>
      <c r="C1139" s="10">
        <v>125</v>
      </c>
      <c r="D1139" s="10" t="s">
        <v>59</v>
      </c>
      <c r="E1139" s="10">
        <v>300</v>
      </c>
      <c r="F1139" s="10" t="s">
        <v>60</v>
      </c>
      <c r="G1139" s="10" t="s">
        <v>61</v>
      </c>
      <c r="H1139" s="10">
        <v>1.2</v>
      </c>
      <c r="I1139" s="10" t="s">
        <v>62</v>
      </c>
      <c r="J1139" s="10">
        <v>900</v>
      </c>
      <c r="K1139" s="10">
        <v>45</v>
      </c>
      <c r="L1139" s="10">
        <v>900</v>
      </c>
      <c r="M1139" s="11">
        <v>6.3945805378191736</v>
      </c>
    </row>
    <row r="1140" spans="1:13" x14ac:dyDescent="0.25">
      <c r="A1140" t="str">
        <f t="shared" si="16"/>
        <v>LVI,125,G,1.2,900,60,300</v>
      </c>
      <c r="B1140" s="10" t="s">
        <v>65</v>
      </c>
      <c r="C1140" s="10">
        <v>125</v>
      </c>
      <c r="D1140" s="10" t="s">
        <v>59</v>
      </c>
      <c r="E1140" s="10">
        <v>300</v>
      </c>
      <c r="F1140" s="10" t="s">
        <v>60</v>
      </c>
      <c r="G1140" s="10" t="s">
        <v>61</v>
      </c>
      <c r="H1140" s="10">
        <v>1.2</v>
      </c>
      <c r="I1140" s="10" t="s">
        <v>62</v>
      </c>
      <c r="J1140" s="10">
        <v>900</v>
      </c>
      <c r="K1140" s="10">
        <v>60</v>
      </c>
      <c r="L1140" s="10">
        <v>300</v>
      </c>
      <c r="M1140" s="11">
        <v>4.3595718550342371</v>
      </c>
    </row>
    <row r="1141" spans="1:13" x14ac:dyDescent="0.25">
      <c r="A1141" t="str">
        <f t="shared" si="16"/>
        <v>LVI,125,G,1.2,900,60,450</v>
      </c>
      <c r="B1141" s="10" t="s">
        <v>65</v>
      </c>
      <c r="C1141" s="10">
        <v>125</v>
      </c>
      <c r="D1141" s="10" t="s">
        <v>59</v>
      </c>
      <c r="E1141" s="10">
        <v>300</v>
      </c>
      <c r="F1141" s="10" t="s">
        <v>60</v>
      </c>
      <c r="G1141" s="10" t="s">
        <v>61</v>
      </c>
      <c r="H1141" s="10">
        <v>1.2</v>
      </c>
      <c r="I1141" s="10" t="s">
        <v>62</v>
      </c>
      <c r="J1141" s="10">
        <v>900</v>
      </c>
      <c r="K1141" s="10">
        <v>60</v>
      </c>
      <c r="L1141" s="10">
        <v>450</v>
      </c>
      <c r="M1141" s="11">
        <v>4.8177919679834904</v>
      </c>
    </row>
    <row r="1142" spans="1:13" x14ac:dyDescent="0.25">
      <c r="A1142" t="str">
        <f t="shared" si="16"/>
        <v>LVI,125,G,1.2,900,60,600</v>
      </c>
      <c r="B1142" s="10" t="s">
        <v>65</v>
      </c>
      <c r="C1142" s="10">
        <v>125</v>
      </c>
      <c r="D1142" s="10" t="s">
        <v>59</v>
      </c>
      <c r="E1142" s="10">
        <v>300</v>
      </c>
      <c r="F1142" s="10" t="s">
        <v>60</v>
      </c>
      <c r="G1142" s="10" t="s">
        <v>61</v>
      </c>
      <c r="H1142" s="10">
        <v>1.2</v>
      </c>
      <c r="I1142" s="10" t="s">
        <v>62</v>
      </c>
      <c r="J1142" s="10">
        <v>900</v>
      </c>
      <c r="K1142" s="10">
        <v>60</v>
      </c>
      <c r="L1142" s="10">
        <v>600</v>
      </c>
      <c r="M1142" s="11">
        <v>6.2132017431100941</v>
      </c>
    </row>
    <row r="1143" spans="1:13" x14ac:dyDescent="0.25">
      <c r="A1143" t="str">
        <f t="shared" si="16"/>
        <v>LVI,125,G,1.2,900,60,750</v>
      </c>
      <c r="B1143" s="10" t="s">
        <v>65</v>
      </c>
      <c r="C1143" s="10">
        <v>125</v>
      </c>
      <c r="D1143" s="10" t="s">
        <v>59</v>
      </c>
      <c r="E1143" s="10">
        <v>300</v>
      </c>
      <c r="F1143" s="10" t="s">
        <v>60</v>
      </c>
      <c r="G1143" s="10" t="s">
        <v>61</v>
      </c>
      <c r="H1143" s="10">
        <v>1.2</v>
      </c>
      <c r="I1143" s="10" t="s">
        <v>62</v>
      </c>
      <c r="J1143" s="10">
        <v>900</v>
      </c>
      <c r="K1143" s="10">
        <v>60</v>
      </c>
      <c r="L1143" s="10">
        <v>750</v>
      </c>
      <c r="M1143" s="11">
        <v>6.6714218560593448</v>
      </c>
    </row>
    <row r="1144" spans="1:13" x14ac:dyDescent="0.25">
      <c r="A1144" t="str">
        <f t="shared" si="16"/>
        <v>LVI,125,G,1.2,900,60,900</v>
      </c>
      <c r="B1144" s="10" t="s">
        <v>65</v>
      </c>
      <c r="C1144" s="10">
        <v>125</v>
      </c>
      <c r="D1144" s="10" t="s">
        <v>59</v>
      </c>
      <c r="E1144" s="10">
        <v>300</v>
      </c>
      <c r="F1144" s="10" t="s">
        <v>60</v>
      </c>
      <c r="G1144" s="10" t="s">
        <v>61</v>
      </c>
      <c r="H1144" s="10">
        <v>1.2</v>
      </c>
      <c r="I1144" s="10" t="s">
        <v>62</v>
      </c>
      <c r="J1144" s="10">
        <v>900</v>
      </c>
      <c r="K1144" s="10">
        <v>60</v>
      </c>
      <c r="L1144" s="10">
        <v>900</v>
      </c>
      <c r="M1144" s="11">
        <v>8.066831631185952</v>
      </c>
    </row>
    <row r="1145" spans="1:13" x14ac:dyDescent="0.25">
      <c r="A1145" t="str">
        <f t="shared" si="16"/>
        <v>LVI,125,G,1.2,900,90,300</v>
      </c>
      <c r="B1145" s="10" t="s">
        <v>65</v>
      </c>
      <c r="C1145" s="10">
        <v>125</v>
      </c>
      <c r="D1145" s="10" t="s">
        <v>59</v>
      </c>
      <c r="E1145" s="10">
        <v>300</v>
      </c>
      <c r="F1145" s="10" t="s">
        <v>60</v>
      </c>
      <c r="G1145" s="10" t="s">
        <v>61</v>
      </c>
      <c r="H1145" s="10">
        <v>1.2</v>
      </c>
      <c r="I1145" s="10" t="s">
        <v>62</v>
      </c>
      <c r="J1145" s="10">
        <v>900</v>
      </c>
      <c r="K1145" s="10">
        <v>90</v>
      </c>
      <c r="L1145" s="10">
        <v>300</v>
      </c>
      <c r="M1145" s="11">
        <v>4.913254491514583</v>
      </c>
    </row>
    <row r="1146" spans="1:13" x14ac:dyDescent="0.25">
      <c r="A1146" t="str">
        <f t="shared" si="16"/>
        <v>LVI,125,G,1.2,900,90,450</v>
      </c>
      <c r="B1146" s="10" t="s">
        <v>65</v>
      </c>
      <c r="C1146" s="10">
        <v>125</v>
      </c>
      <c r="D1146" s="10" t="s">
        <v>59</v>
      </c>
      <c r="E1146" s="10">
        <v>300</v>
      </c>
      <c r="F1146" s="10" t="s">
        <v>60</v>
      </c>
      <c r="G1146" s="10" t="s">
        <v>61</v>
      </c>
      <c r="H1146" s="10">
        <v>1.2</v>
      </c>
      <c r="I1146" s="10" t="s">
        <v>62</v>
      </c>
      <c r="J1146" s="10">
        <v>900</v>
      </c>
      <c r="K1146" s="10">
        <v>90</v>
      </c>
      <c r="L1146" s="10">
        <v>450</v>
      </c>
      <c r="M1146" s="11">
        <v>6.5377743231158156</v>
      </c>
    </row>
    <row r="1147" spans="1:13" x14ac:dyDescent="0.25">
      <c r="A1147" t="str">
        <f t="shared" si="16"/>
        <v>LVI,125,G,1.2,900,90,600</v>
      </c>
      <c r="B1147" s="10" t="s">
        <v>65</v>
      </c>
      <c r="C1147" s="10">
        <v>125</v>
      </c>
      <c r="D1147" s="10" t="s">
        <v>59</v>
      </c>
      <c r="E1147" s="10">
        <v>300</v>
      </c>
      <c r="F1147" s="10" t="s">
        <v>60</v>
      </c>
      <c r="G1147" s="10" t="s">
        <v>61</v>
      </c>
      <c r="H1147" s="10">
        <v>1.2</v>
      </c>
      <c r="I1147" s="10" t="s">
        <v>62</v>
      </c>
      <c r="J1147" s="10">
        <v>900</v>
      </c>
      <c r="K1147" s="10">
        <v>90</v>
      </c>
      <c r="L1147" s="10">
        <v>600</v>
      </c>
      <c r="M1147" s="11">
        <v>8.1622941547170456</v>
      </c>
    </row>
    <row r="1148" spans="1:13" x14ac:dyDescent="0.25">
      <c r="A1148" t="str">
        <f t="shared" si="16"/>
        <v>LVI,125,G,1.2,900,90,750</v>
      </c>
      <c r="B1148" s="10" t="s">
        <v>65</v>
      </c>
      <c r="C1148" s="10">
        <v>125</v>
      </c>
      <c r="D1148" s="10" t="s">
        <v>59</v>
      </c>
      <c r="E1148" s="10">
        <v>300</v>
      </c>
      <c r="F1148" s="10" t="s">
        <v>60</v>
      </c>
      <c r="G1148" s="10" t="s">
        <v>61</v>
      </c>
      <c r="H1148" s="10">
        <v>1.2</v>
      </c>
      <c r="I1148" s="10" t="s">
        <v>62</v>
      </c>
      <c r="J1148" s="10">
        <v>900</v>
      </c>
      <c r="K1148" s="10">
        <v>90</v>
      </c>
      <c r="L1148" s="10">
        <v>750</v>
      </c>
      <c r="M1148" s="11">
        <v>9.7868139863182755</v>
      </c>
    </row>
    <row r="1149" spans="1:13" x14ac:dyDescent="0.25">
      <c r="A1149" t="str">
        <f t="shared" si="16"/>
        <v>LVI,125,G,1.2,900,90,900</v>
      </c>
      <c r="B1149" s="10" t="s">
        <v>65</v>
      </c>
      <c r="C1149" s="10">
        <v>125</v>
      </c>
      <c r="D1149" s="10" t="s">
        <v>59</v>
      </c>
      <c r="E1149" s="10">
        <v>300</v>
      </c>
      <c r="F1149" s="10" t="s">
        <v>60</v>
      </c>
      <c r="G1149" s="10" t="s">
        <v>61</v>
      </c>
      <c r="H1149" s="10">
        <v>1.2</v>
      </c>
      <c r="I1149" s="10" t="s">
        <v>62</v>
      </c>
      <c r="J1149" s="10">
        <v>900</v>
      </c>
      <c r="K1149" s="10">
        <v>90</v>
      </c>
      <c r="L1149" s="10">
        <v>900</v>
      </c>
      <c r="M1149" s="11">
        <v>10.474144155742156</v>
      </c>
    </row>
    <row r="1150" spans="1:13" x14ac:dyDescent="0.25">
      <c r="A1150" t="str">
        <f t="shared" si="16"/>
        <v>LVI,125,G,1.5,150,30,300</v>
      </c>
      <c r="B1150" s="10" t="s">
        <v>65</v>
      </c>
      <c r="C1150" s="10">
        <v>125</v>
      </c>
      <c r="D1150" s="10" t="s">
        <v>59</v>
      </c>
      <c r="E1150" s="10">
        <v>300</v>
      </c>
      <c r="F1150" s="10" t="s">
        <v>60</v>
      </c>
      <c r="G1150" s="10" t="s">
        <v>61</v>
      </c>
      <c r="H1150" s="10">
        <v>1.5</v>
      </c>
      <c r="I1150" s="10" t="s">
        <v>62</v>
      </c>
      <c r="J1150" s="10">
        <v>150</v>
      </c>
      <c r="K1150" s="10">
        <v>30</v>
      </c>
      <c r="L1150" s="10">
        <v>300</v>
      </c>
      <c r="M1150" s="11">
        <v>1.5118929238864061</v>
      </c>
    </row>
    <row r="1151" spans="1:13" x14ac:dyDescent="0.25">
      <c r="A1151" t="str">
        <f t="shared" si="16"/>
        <v>LVI,125,G,1.5,150,30,450</v>
      </c>
      <c r="B1151" s="10" t="s">
        <v>65</v>
      </c>
      <c r="C1151" s="10">
        <v>125</v>
      </c>
      <c r="D1151" s="10" t="s">
        <v>59</v>
      </c>
      <c r="E1151" s="10">
        <v>300</v>
      </c>
      <c r="F1151" s="10" t="s">
        <v>60</v>
      </c>
      <c r="G1151" s="10" t="s">
        <v>61</v>
      </c>
      <c r="H1151" s="10">
        <v>1.5</v>
      </c>
      <c r="I1151" s="10" t="s">
        <v>62</v>
      </c>
      <c r="J1151" s="10">
        <v>150</v>
      </c>
      <c r="K1151" s="10">
        <v>30</v>
      </c>
      <c r="L1151" s="10">
        <v>450</v>
      </c>
      <c r="M1151" s="11">
        <v>1.7982804944796889</v>
      </c>
    </row>
    <row r="1152" spans="1:13" x14ac:dyDescent="0.25">
      <c r="A1152" t="str">
        <f t="shared" si="16"/>
        <v>LVI,125,G,1.5,150,30,600</v>
      </c>
      <c r="B1152" s="10" t="s">
        <v>65</v>
      </c>
      <c r="C1152" s="10">
        <v>125</v>
      </c>
      <c r="D1152" s="10" t="s">
        <v>59</v>
      </c>
      <c r="E1152" s="10">
        <v>300</v>
      </c>
      <c r="F1152" s="10" t="s">
        <v>60</v>
      </c>
      <c r="G1152" s="10" t="s">
        <v>61</v>
      </c>
      <c r="H1152" s="10">
        <v>1.5</v>
      </c>
      <c r="I1152" s="10" t="s">
        <v>62</v>
      </c>
      <c r="J1152" s="10">
        <v>150</v>
      </c>
      <c r="K1152" s="10">
        <v>30</v>
      </c>
      <c r="L1152" s="10">
        <v>600</v>
      </c>
      <c r="M1152" s="11">
        <v>2.2191643820025297</v>
      </c>
    </row>
    <row r="1153" spans="1:13" x14ac:dyDescent="0.25">
      <c r="A1153" t="str">
        <f t="shared" si="16"/>
        <v>LVI,125,G,1.5,150,30,750</v>
      </c>
      <c r="B1153" s="10" t="s">
        <v>65</v>
      </c>
      <c r="C1153" s="10">
        <v>125</v>
      </c>
      <c r="D1153" s="10" t="s">
        <v>59</v>
      </c>
      <c r="E1153" s="10">
        <v>300</v>
      </c>
      <c r="F1153" s="10" t="s">
        <v>60</v>
      </c>
      <c r="G1153" s="10" t="s">
        <v>61</v>
      </c>
      <c r="H1153" s="10">
        <v>1.5</v>
      </c>
      <c r="I1153" s="10" t="s">
        <v>62</v>
      </c>
      <c r="J1153" s="10">
        <v>150</v>
      </c>
      <c r="K1153" s="10">
        <v>30</v>
      </c>
      <c r="L1153" s="10">
        <v>750</v>
      </c>
      <c r="M1153" s="11">
        <v>2.5055519525958116</v>
      </c>
    </row>
    <row r="1154" spans="1:13" x14ac:dyDescent="0.25">
      <c r="A1154" t="str">
        <f t="shared" si="16"/>
        <v>LVI,125,G,1.5,150,30,900</v>
      </c>
      <c r="B1154" s="10" t="s">
        <v>65</v>
      </c>
      <c r="C1154" s="10">
        <v>125</v>
      </c>
      <c r="D1154" s="10" t="s">
        <v>59</v>
      </c>
      <c r="E1154" s="10">
        <v>300</v>
      </c>
      <c r="F1154" s="10" t="s">
        <v>60</v>
      </c>
      <c r="G1154" s="10" t="s">
        <v>61</v>
      </c>
      <c r="H1154" s="10">
        <v>1.5</v>
      </c>
      <c r="I1154" s="10" t="s">
        <v>62</v>
      </c>
      <c r="J1154" s="10">
        <v>150</v>
      </c>
      <c r="K1154" s="10">
        <v>30</v>
      </c>
      <c r="L1154" s="10">
        <v>900</v>
      </c>
      <c r="M1154" s="11">
        <v>2.7919395231890949</v>
      </c>
    </row>
    <row r="1155" spans="1:13" x14ac:dyDescent="0.25">
      <c r="A1155" t="str">
        <f t="shared" si="16"/>
        <v>LVI,125,G,1.5,150,45,300</v>
      </c>
      <c r="B1155" s="10" t="s">
        <v>65</v>
      </c>
      <c r="C1155" s="10">
        <v>125</v>
      </c>
      <c r="D1155" s="10" t="s">
        <v>59</v>
      </c>
      <c r="E1155" s="10">
        <v>300</v>
      </c>
      <c r="F1155" s="10" t="s">
        <v>60</v>
      </c>
      <c r="G1155" s="10" t="s">
        <v>61</v>
      </c>
      <c r="H1155" s="10">
        <v>1.5</v>
      </c>
      <c r="I1155" s="10" t="s">
        <v>62</v>
      </c>
      <c r="J1155" s="10">
        <v>150</v>
      </c>
      <c r="K1155" s="10">
        <v>45</v>
      </c>
      <c r="L1155" s="10">
        <v>300</v>
      </c>
      <c r="M1155" s="11">
        <v>1.9924408886161817</v>
      </c>
    </row>
    <row r="1156" spans="1:13" x14ac:dyDescent="0.25">
      <c r="A1156" t="str">
        <f t="shared" si="16"/>
        <v>LVI,125,G,1.5,150,45,450</v>
      </c>
      <c r="B1156" s="10" t="s">
        <v>65</v>
      </c>
      <c r="C1156" s="10">
        <v>125</v>
      </c>
      <c r="D1156" s="10" t="s">
        <v>59</v>
      </c>
      <c r="E1156" s="10">
        <v>300</v>
      </c>
      <c r="F1156" s="10" t="s">
        <v>60</v>
      </c>
      <c r="G1156" s="10" t="s">
        <v>61</v>
      </c>
      <c r="H1156" s="10">
        <v>1.5</v>
      </c>
      <c r="I1156" s="10" t="s">
        <v>62</v>
      </c>
      <c r="J1156" s="10">
        <v>150</v>
      </c>
      <c r="K1156" s="10">
        <v>45</v>
      </c>
      <c r="L1156" s="10">
        <v>450</v>
      </c>
      <c r="M1156" s="11">
        <v>2.4220222445061053</v>
      </c>
    </row>
    <row r="1157" spans="1:13" x14ac:dyDescent="0.25">
      <c r="A1157" t="str">
        <f t="shared" si="16"/>
        <v>LVI,125,G,1.5,150,45,600</v>
      </c>
      <c r="B1157" s="10" t="s">
        <v>65</v>
      </c>
      <c r="C1157" s="10">
        <v>125</v>
      </c>
      <c r="D1157" s="10" t="s">
        <v>59</v>
      </c>
      <c r="E1157" s="10">
        <v>300</v>
      </c>
      <c r="F1157" s="10" t="s">
        <v>60</v>
      </c>
      <c r="G1157" s="10" t="s">
        <v>61</v>
      </c>
      <c r="H1157" s="10">
        <v>1.5</v>
      </c>
      <c r="I1157" s="10" t="s">
        <v>62</v>
      </c>
      <c r="J1157" s="10">
        <v>150</v>
      </c>
      <c r="K1157" s="10">
        <v>45</v>
      </c>
      <c r="L1157" s="10">
        <v>600</v>
      </c>
      <c r="M1157" s="11">
        <v>2.8516036003960279</v>
      </c>
    </row>
    <row r="1158" spans="1:13" x14ac:dyDescent="0.25">
      <c r="A1158" t="str">
        <f t="shared" si="16"/>
        <v>LVI,125,G,1.5,150,45,750</v>
      </c>
      <c r="B1158" s="10" t="s">
        <v>65</v>
      </c>
      <c r="C1158" s="10">
        <v>125</v>
      </c>
      <c r="D1158" s="10" t="s">
        <v>59</v>
      </c>
      <c r="E1158" s="10">
        <v>300</v>
      </c>
      <c r="F1158" s="10" t="s">
        <v>60</v>
      </c>
      <c r="G1158" s="10" t="s">
        <v>61</v>
      </c>
      <c r="H1158" s="10">
        <v>1.5</v>
      </c>
      <c r="I1158" s="10" t="s">
        <v>62</v>
      </c>
      <c r="J1158" s="10">
        <v>150</v>
      </c>
      <c r="K1158" s="10">
        <v>45</v>
      </c>
      <c r="L1158" s="10">
        <v>750</v>
      </c>
      <c r="M1158" s="11">
        <v>3.41568127321551</v>
      </c>
    </row>
    <row r="1159" spans="1:13" x14ac:dyDescent="0.25">
      <c r="A1159" t="str">
        <f t="shared" ref="A1159:A1222" si="17">CONCATENATE(B1159,",",C1159,",",D1159,",",H1159,",",J1159,",",K1159,",",L1159)</f>
        <v>LVI,125,G,1.5,150,45,900</v>
      </c>
      <c r="B1159" s="10" t="s">
        <v>65</v>
      </c>
      <c r="C1159" s="10">
        <v>125</v>
      </c>
      <c r="D1159" s="10" t="s">
        <v>59</v>
      </c>
      <c r="E1159" s="10">
        <v>300</v>
      </c>
      <c r="F1159" s="10" t="s">
        <v>60</v>
      </c>
      <c r="G1159" s="10" t="s">
        <v>61</v>
      </c>
      <c r="H1159" s="10">
        <v>1.5</v>
      </c>
      <c r="I1159" s="10" t="s">
        <v>62</v>
      </c>
      <c r="J1159" s="10">
        <v>150</v>
      </c>
      <c r="K1159" s="10">
        <v>45</v>
      </c>
      <c r="L1159" s="10">
        <v>900</v>
      </c>
      <c r="M1159" s="11">
        <v>3.8452626291054348</v>
      </c>
    </row>
    <row r="1160" spans="1:13" x14ac:dyDescent="0.25">
      <c r="A1160" t="str">
        <f t="shared" si="17"/>
        <v>LVI,125,G,1.5,150,60,300</v>
      </c>
      <c r="B1160" s="10" t="s">
        <v>65</v>
      </c>
      <c r="C1160" s="10">
        <v>125</v>
      </c>
      <c r="D1160" s="10" t="s">
        <v>59</v>
      </c>
      <c r="E1160" s="10">
        <v>300</v>
      </c>
      <c r="F1160" s="10" t="s">
        <v>60</v>
      </c>
      <c r="G1160" s="10" t="s">
        <v>61</v>
      </c>
      <c r="H1160" s="10">
        <v>1.5</v>
      </c>
      <c r="I1160" s="10" t="s">
        <v>62</v>
      </c>
      <c r="J1160" s="10">
        <v>150</v>
      </c>
      <c r="K1160" s="10">
        <v>60</v>
      </c>
      <c r="L1160" s="10">
        <v>300</v>
      </c>
      <c r="M1160" s="11">
        <v>2.3384925364163971</v>
      </c>
    </row>
    <row r="1161" spans="1:13" x14ac:dyDescent="0.25">
      <c r="A1161" t="str">
        <f t="shared" si="17"/>
        <v>LVI,125,G,1.5,150,60,450</v>
      </c>
      <c r="B1161" s="10" t="s">
        <v>65</v>
      </c>
      <c r="C1161" s="10">
        <v>125</v>
      </c>
      <c r="D1161" s="10" t="s">
        <v>59</v>
      </c>
      <c r="E1161" s="10">
        <v>300</v>
      </c>
      <c r="F1161" s="10" t="s">
        <v>60</v>
      </c>
      <c r="G1161" s="10" t="s">
        <v>61</v>
      </c>
      <c r="H1161" s="10">
        <v>1.5</v>
      </c>
      <c r="I1161" s="10" t="s">
        <v>62</v>
      </c>
      <c r="J1161" s="10">
        <v>150</v>
      </c>
      <c r="K1161" s="10">
        <v>60</v>
      </c>
      <c r="L1161" s="10">
        <v>450</v>
      </c>
      <c r="M1161" s="11">
        <v>2.9112676776029622</v>
      </c>
    </row>
    <row r="1162" spans="1:13" x14ac:dyDescent="0.25">
      <c r="A1162" t="str">
        <f t="shared" si="17"/>
        <v>LVI,125,G,1.5,150,60,600</v>
      </c>
      <c r="B1162" s="10" t="s">
        <v>65</v>
      </c>
      <c r="C1162" s="10">
        <v>125</v>
      </c>
      <c r="D1162" s="10" t="s">
        <v>59</v>
      </c>
      <c r="E1162" s="10">
        <v>300</v>
      </c>
      <c r="F1162" s="10" t="s">
        <v>60</v>
      </c>
      <c r="G1162" s="10" t="s">
        <v>61</v>
      </c>
      <c r="H1162" s="10">
        <v>1.5</v>
      </c>
      <c r="I1162" s="10" t="s">
        <v>62</v>
      </c>
      <c r="J1162" s="10">
        <v>150</v>
      </c>
      <c r="K1162" s="10">
        <v>60</v>
      </c>
      <c r="L1162" s="10">
        <v>600</v>
      </c>
      <c r="M1162" s="11">
        <v>3.6185391357190855</v>
      </c>
    </row>
    <row r="1163" spans="1:13" x14ac:dyDescent="0.25">
      <c r="A1163" t="str">
        <f t="shared" si="17"/>
        <v>LVI,125,G,1.5,150,60,750</v>
      </c>
      <c r="B1163" s="10" t="s">
        <v>65</v>
      </c>
      <c r="C1163" s="10">
        <v>125</v>
      </c>
      <c r="D1163" s="10" t="s">
        <v>59</v>
      </c>
      <c r="E1163" s="10">
        <v>300</v>
      </c>
      <c r="F1163" s="10" t="s">
        <v>60</v>
      </c>
      <c r="G1163" s="10" t="s">
        <v>61</v>
      </c>
      <c r="H1163" s="10">
        <v>1.5</v>
      </c>
      <c r="I1163" s="10" t="s">
        <v>62</v>
      </c>
      <c r="J1163" s="10">
        <v>150</v>
      </c>
      <c r="K1163" s="10">
        <v>60</v>
      </c>
      <c r="L1163" s="10">
        <v>750</v>
      </c>
      <c r="M1163" s="11">
        <v>4.1913142769056488</v>
      </c>
    </row>
    <row r="1164" spans="1:13" x14ac:dyDescent="0.25">
      <c r="A1164" t="str">
        <f t="shared" si="17"/>
        <v>LVI,125,G,1.5,150,60,900</v>
      </c>
      <c r="B1164" s="10" t="s">
        <v>65</v>
      </c>
      <c r="C1164" s="10">
        <v>125</v>
      </c>
      <c r="D1164" s="10" t="s">
        <v>59</v>
      </c>
      <c r="E1164" s="10">
        <v>300</v>
      </c>
      <c r="F1164" s="10" t="s">
        <v>60</v>
      </c>
      <c r="G1164" s="10" t="s">
        <v>61</v>
      </c>
      <c r="H1164" s="10">
        <v>1.5</v>
      </c>
      <c r="I1164" s="10" t="s">
        <v>62</v>
      </c>
      <c r="J1164" s="10">
        <v>150</v>
      </c>
      <c r="K1164" s="10">
        <v>60</v>
      </c>
      <c r="L1164" s="10">
        <v>900</v>
      </c>
      <c r="M1164" s="11">
        <v>4.8985857350217739</v>
      </c>
    </row>
    <row r="1165" spans="1:13" x14ac:dyDescent="0.25">
      <c r="A1165" t="str">
        <f t="shared" si="17"/>
        <v>LVI,125,G,1.5,150,90,300</v>
      </c>
      <c r="B1165" s="10" t="s">
        <v>65</v>
      </c>
      <c r="C1165" s="10">
        <v>125</v>
      </c>
      <c r="D1165" s="10" t="s">
        <v>59</v>
      </c>
      <c r="E1165" s="10">
        <v>300</v>
      </c>
      <c r="F1165" s="10" t="s">
        <v>60</v>
      </c>
      <c r="G1165" s="10" t="s">
        <v>61</v>
      </c>
      <c r="H1165" s="10">
        <v>1.5</v>
      </c>
      <c r="I1165" s="10" t="s">
        <v>62</v>
      </c>
      <c r="J1165" s="10">
        <v>150</v>
      </c>
      <c r="K1165" s="10">
        <v>90</v>
      </c>
      <c r="L1165" s="10">
        <v>300</v>
      </c>
      <c r="M1165" s="11">
        <v>3.03059583201683</v>
      </c>
    </row>
    <row r="1166" spans="1:13" x14ac:dyDescent="0.25">
      <c r="A1166" t="str">
        <f t="shared" si="17"/>
        <v>LVI,125,G,1.5,150,90,450</v>
      </c>
      <c r="B1166" s="10" t="s">
        <v>65</v>
      </c>
      <c r="C1166" s="10">
        <v>125</v>
      </c>
      <c r="D1166" s="10" t="s">
        <v>59</v>
      </c>
      <c r="E1166" s="10">
        <v>300</v>
      </c>
      <c r="F1166" s="10" t="s">
        <v>60</v>
      </c>
      <c r="G1166" s="10" t="s">
        <v>61</v>
      </c>
      <c r="H1166" s="10">
        <v>1.5</v>
      </c>
      <c r="I1166" s="10" t="s">
        <v>62</v>
      </c>
      <c r="J1166" s="10">
        <v>150</v>
      </c>
      <c r="K1166" s="10">
        <v>90</v>
      </c>
      <c r="L1166" s="10">
        <v>450</v>
      </c>
      <c r="M1166" s="11">
        <v>4.0242548607262361</v>
      </c>
    </row>
    <row r="1167" spans="1:13" x14ac:dyDescent="0.25">
      <c r="A1167" t="str">
        <f t="shared" si="17"/>
        <v>LVI,125,G,1.5,150,90,600</v>
      </c>
      <c r="B1167" s="10" t="s">
        <v>65</v>
      </c>
      <c r="C1167" s="10">
        <v>125</v>
      </c>
      <c r="D1167" s="10" t="s">
        <v>59</v>
      </c>
      <c r="E1167" s="10">
        <v>300</v>
      </c>
      <c r="F1167" s="10" t="s">
        <v>60</v>
      </c>
      <c r="G1167" s="10" t="s">
        <v>61</v>
      </c>
      <c r="H1167" s="10">
        <v>1.5</v>
      </c>
      <c r="I1167" s="10" t="s">
        <v>62</v>
      </c>
      <c r="J1167" s="10">
        <v>150</v>
      </c>
      <c r="K1167" s="10">
        <v>90</v>
      </c>
      <c r="L1167" s="10">
        <v>600</v>
      </c>
      <c r="M1167" s="11">
        <v>5.0179138894356408</v>
      </c>
    </row>
    <row r="1168" spans="1:13" x14ac:dyDescent="0.25">
      <c r="A1168" t="str">
        <f t="shared" si="17"/>
        <v>LVI,125,G,1.5,150,90,750</v>
      </c>
      <c r="B1168" s="10" t="s">
        <v>65</v>
      </c>
      <c r="C1168" s="10">
        <v>125</v>
      </c>
      <c r="D1168" s="10" t="s">
        <v>59</v>
      </c>
      <c r="E1168" s="10">
        <v>300</v>
      </c>
      <c r="F1168" s="10" t="s">
        <v>60</v>
      </c>
      <c r="G1168" s="10" t="s">
        <v>61</v>
      </c>
      <c r="H1168" s="10">
        <v>1.5</v>
      </c>
      <c r="I1168" s="10" t="s">
        <v>62</v>
      </c>
      <c r="J1168" s="10">
        <v>150</v>
      </c>
      <c r="K1168" s="10">
        <v>90</v>
      </c>
      <c r="L1168" s="10">
        <v>750</v>
      </c>
      <c r="M1168" s="11">
        <v>6.0115729181450472</v>
      </c>
    </row>
    <row r="1169" spans="1:13" x14ac:dyDescent="0.25">
      <c r="A1169" t="str">
        <f t="shared" si="17"/>
        <v>LVI,125,G,1.5,150,90,900</v>
      </c>
      <c r="B1169" s="10" t="s">
        <v>65</v>
      </c>
      <c r="C1169" s="10">
        <v>125</v>
      </c>
      <c r="D1169" s="10" t="s">
        <v>59</v>
      </c>
      <c r="E1169" s="10">
        <v>300</v>
      </c>
      <c r="F1169" s="10" t="s">
        <v>60</v>
      </c>
      <c r="G1169" s="10" t="s">
        <v>61</v>
      </c>
      <c r="H1169" s="10">
        <v>1.5</v>
      </c>
      <c r="I1169" s="10" t="s">
        <v>62</v>
      </c>
      <c r="J1169" s="10">
        <v>150</v>
      </c>
      <c r="K1169" s="10">
        <v>90</v>
      </c>
      <c r="L1169" s="10">
        <v>900</v>
      </c>
      <c r="M1169" s="11">
        <v>6.8707356299248952</v>
      </c>
    </row>
    <row r="1170" spans="1:13" x14ac:dyDescent="0.25">
      <c r="A1170" t="str">
        <f t="shared" si="17"/>
        <v>LVI,125,G,1.5,300,30,300</v>
      </c>
      <c r="B1170" s="10" t="s">
        <v>65</v>
      </c>
      <c r="C1170" s="10">
        <v>125</v>
      </c>
      <c r="D1170" s="10" t="s">
        <v>59</v>
      </c>
      <c r="E1170" s="10">
        <v>300</v>
      </c>
      <c r="F1170" s="10" t="s">
        <v>60</v>
      </c>
      <c r="G1170" s="10" t="s">
        <v>61</v>
      </c>
      <c r="H1170" s="10">
        <v>1.5</v>
      </c>
      <c r="I1170" s="10" t="s">
        <v>62</v>
      </c>
      <c r="J1170" s="10">
        <v>300</v>
      </c>
      <c r="K1170" s="10">
        <v>30</v>
      </c>
      <c r="L1170" s="10">
        <v>300</v>
      </c>
      <c r="M1170" s="11">
        <v>1.780885557745524</v>
      </c>
    </row>
    <row r="1171" spans="1:13" x14ac:dyDescent="0.25">
      <c r="A1171" t="str">
        <f t="shared" si="17"/>
        <v>LVI,125,G,1.5,300,30,450</v>
      </c>
      <c r="B1171" s="10" t="s">
        <v>65</v>
      </c>
      <c r="C1171" s="10">
        <v>125</v>
      </c>
      <c r="D1171" s="10" t="s">
        <v>59</v>
      </c>
      <c r="E1171" s="10">
        <v>300</v>
      </c>
      <c r="F1171" s="10" t="s">
        <v>60</v>
      </c>
      <c r="G1171" s="10" t="s">
        <v>61</v>
      </c>
      <c r="H1171" s="10">
        <v>1.5</v>
      </c>
      <c r="I1171" s="10" t="s">
        <v>62</v>
      </c>
      <c r="J1171" s="10">
        <v>300</v>
      </c>
      <c r="K1171" s="10">
        <v>30</v>
      </c>
      <c r="L1171" s="10">
        <v>450</v>
      </c>
      <c r="M1171" s="11">
        <v>2.0672731283388068</v>
      </c>
    </row>
    <row r="1172" spans="1:13" x14ac:dyDescent="0.25">
      <c r="A1172" t="str">
        <f t="shared" si="17"/>
        <v>LVI,125,G,1.5,300,30,600</v>
      </c>
      <c r="B1172" s="10" t="s">
        <v>65</v>
      </c>
      <c r="C1172" s="10">
        <v>125</v>
      </c>
      <c r="D1172" s="10" t="s">
        <v>59</v>
      </c>
      <c r="E1172" s="10">
        <v>300</v>
      </c>
      <c r="F1172" s="10" t="s">
        <v>60</v>
      </c>
      <c r="G1172" s="10" t="s">
        <v>61</v>
      </c>
      <c r="H1172" s="10">
        <v>1.5</v>
      </c>
      <c r="I1172" s="10" t="s">
        <v>62</v>
      </c>
      <c r="J1172" s="10">
        <v>300</v>
      </c>
      <c r="K1172" s="10">
        <v>30</v>
      </c>
      <c r="L1172" s="10">
        <v>600</v>
      </c>
      <c r="M1172" s="11">
        <v>2.6226533327912067</v>
      </c>
    </row>
    <row r="1173" spans="1:13" x14ac:dyDescent="0.25">
      <c r="A1173" t="str">
        <f t="shared" si="17"/>
        <v>LVI,125,G,1.5,300,30,750</v>
      </c>
      <c r="B1173" s="10" t="s">
        <v>65</v>
      </c>
      <c r="C1173" s="10">
        <v>125</v>
      </c>
      <c r="D1173" s="10" t="s">
        <v>59</v>
      </c>
      <c r="E1173" s="10">
        <v>300</v>
      </c>
      <c r="F1173" s="10" t="s">
        <v>60</v>
      </c>
      <c r="G1173" s="10" t="s">
        <v>61</v>
      </c>
      <c r="H1173" s="10">
        <v>1.5</v>
      </c>
      <c r="I1173" s="10" t="s">
        <v>62</v>
      </c>
      <c r="J1173" s="10">
        <v>300</v>
      </c>
      <c r="K1173" s="10">
        <v>30</v>
      </c>
      <c r="L1173" s="10">
        <v>750</v>
      </c>
      <c r="M1173" s="11">
        <v>2.9090409033844882</v>
      </c>
    </row>
    <row r="1174" spans="1:13" x14ac:dyDescent="0.25">
      <c r="A1174" t="str">
        <f t="shared" si="17"/>
        <v>LVI,125,G,1.5,300,30,900</v>
      </c>
      <c r="B1174" s="10" t="s">
        <v>65</v>
      </c>
      <c r="C1174" s="10">
        <v>125</v>
      </c>
      <c r="D1174" s="10" t="s">
        <v>59</v>
      </c>
      <c r="E1174" s="10">
        <v>300</v>
      </c>
      <c r="F1174" s="10" t="s">
        <v>60</v>
      </c>
      <c r="G1174" s="10" t="s">
        <v>61</v>
      </c>
      <c r="H1174" s="10">
        <v>1.5</v>
      </c>
      <c r="I1174" s="10" t="s">
        <v>62</v>
      </c>
      <c r="J1174" s="10">
        <v>300</v>
      </c>
      <c r="K1174" s="10">
        <v>30</v>
      </c>
      <c r="L1174" s="10">
        <v>900</v>
      </c>
      <c r="M1174" s="11">
        <v>3.1954284739777714</v>
      </c>
    </row>
    <row r="1175" spans="1:13" x14ac:dyDescent="0.25">
      <c r="A1175" t="str">
        <f t="shared" si="17"/>
        <v>LVI,125,G,1.5,300,45,300</v>
      </c>
      <c r="B1175" s="10" t="s">
        <v>65</v>
      </c>
      <c r="C1175" s="10">
        <v>125</v>
      </c>
      <c r="D1175" s="10" t="s">
        <v>59</v>
      </c>
      <c r="E1175" s="10">
        <v>300</v>
      </c>
      <c r="F1175" s="10" t="s">
        <v>60</v>
      </c>
      <c r="G1175" s="10" t="s">
        <v>61</v>
      </c>
      <c r="H1175" s="10">
        <v>1.5</v>
      </c>
      <c r="I1175" s="10" t="s">
        <v>62</v>
      </c>
      <c r="J1175" s="10">
        <v>300</v>
      </c>
      <c r="K1175" s="10">
        <v>45</v>
      </c>
      <c r="L1175" s="10">
        <v>300</v>
      </c>
      <c r="M1175" s="11">
        <v>2.3959298394048583</v>
      </c>
    </row>
    <row r="1176" spans="1:13" x14ac:dyDescent="0.25">
      <c r="A1176" t="str">
        <f t="shared" si="17"/>
        <v>LVI,125,G,1.5,300,45,450</v>
      </c>
      <c r="B1176" s="10" t="s">
        <v>65</v>
      </c>
      <c r="C1176" s="10">
        <v>125</v>
      </c>
      <c r="D1176" s="10" t="s">
        <v>59</v>
      </c>
      <c r="E1176" s="10">
        <v>300</v>
      </c>
      <c r="F1176" s="10" t="s">
        <v>60</v>
      </c>
      <c r="G1176" s="10" t="s">
        <v>61</v>
      </c>
      <c r="H1176" s="10">
        <v>1.5</v>
      </c>
      <c r="I1176" s="10" t="s">
        <v>62</v>
      </c>
      <c r="J1176" s="10">
        <v>300</v>
      </c>
      <c r="K1176" s="10">
        <v>45</v>
      </c>
      <c r="L1176" s="10">
        <v>450</v>
      </c>
      <c r="M1176" s="11">
        <v>2.8255111952947818</v>
      </c>
    </row>
    <row r="1177" spans="1:13" x14ac:dyDescent="0.25">
      <c r="A1177" t="str">
        <f t="shared" si="17"/>
        <v>LVI,125,G,1.5,300,45,600</v>
      </c>
      <c r="B1177" s="10" t="s">
        <v>65</v>
      </c>
      <c r="C1177" s="10">
        <v>125</v>
      </c>
      <c r="D1177" s="10" t="s">
        <v>59</v>
      </c>
      <c r="E1177" s="10">
        <v>300</v>
      </c>
      <c r="F1177" s="10" t="s">
        <v>60</v>
      </c>
      <c r="G1177" s="10" t="s">
        <v>61</v>
      </c>
      <c r="H1177" s="10">
        <v>1.5</v>
      </c>
      <c r="I1177" s="10" t="s">
        <v>62</v>
      </c>
      <c r="J1177" s="10">
        <v>300</v>
      </c>
      <c r="K1177" s="10">
        <v>45</v>
      </c>
      <c r="L1177" s="10">
        <v>600</v>
      </c>
      <c r="M1177" s="11">
        <v>3.2550925511847044</v>
      </c>
    </row>
    <row r="1178" spans="1:13" x14ac:dyDescent="0.25">
      <c r="A1178" t="str">
        <f t="shared" si="17"/>
        <v>LVI,125,G,1.5,300,45,750</v>
      </c>
      <c r="B1178" s="10" t="s">
        <v>65</v>
      </c>
      <c r="C1178" s="10">
        <v>125</v>
      </c>
      <c r="D1178" s="10" t="s">
        <v>59</v>
      </c>
      <c r="E1178" s="10">
        <v>300</v>
      </c>
      <c r="F1178" s="10" t="s">
        <v>60</v>
      </c>
      <c r="G1178" s="10" t="s">
        <v>61</v>
      </c>
      <c r="H1178" s="10">
        <v>1.5</v>
      </c>
      <c r="I1178" s="10" t="s">
        <v>62</v>
      </c>
      <c r="J1178" s="10">
        <v>300</v>
      </c>
      <c r="K1178" s="10">
        <v>45</v>
      </c>
      <c r="L1178" s="10">
        <v>750</v>
      </c>
      <c r="M1178" s="11">
        <v>3.9536665409337459</v>
      </c>
    </row>
    <row r="1179" spans="1:13" x14ac:dyDescent="0.25">
      <c r="A1179" t="str">
        <f t="shared" si="17"/>
        <v>LVI,125,G,1.5,300,45,900</v>
      </c>
      <c r="B1179" s="10" t="s">
        <v>65</v>
      </c>
      <c r="C1179" s="10">
        <v>125</v>
      </c>
      <c r="D1179" s="10" t="s">
        <v>59</v>
      </c>
      <c r="E1179" s="10">
        <v>300</v>
      </c>
      <c r="F1179" s="10" t="s">
        <v>60</v>
      </c>
      <c r="G1179" s="10" t="s">
        <v>61</v>
      </c>
      <c r="H1179" s="10">
        <v>1.5</v>
      </c>
      <c r="I1179" s="10" t="s">
        <v>62</v>
      </c>
      <c r="J1179" s="10">
        <v>300</v>
      </c>
      <c r="K1179" s="10">
        <v>45</v>
      </c>
      <c r="L1179" s="10">
        <v>900</v>
      </c>
      <c r="M1179" s="11">
        <v>4.3832478968236703</v>
      </c>
    </row>
    <row r="1180" spans="1:13" x14ac:dyDescent="0.25">
      <c r="A1180" t="str">
        <f t="shared" si="17"/>
        <v>LVI,125,G,1.5,300,60,300</v>
      </c>
      <c r="B1180" s="10" t="s">
        <v>65</v>
      </c>
      <c r="C1180" s="10">
        <v>125</v>
      </c>
      <c r="D1180" s="10" t="s">
        <v>59</v>
      </c>
      <c r="E1180" s="10">
        <v>300</v>
      </c>
      <c r="F1180" s="10" t="s">
        <v>60</v>
      </c>
      <c r="G1180" s="10" t="s">
        <v>61</v>
      </c>
      <c r="H1180" s="10">
        <v>1.5</v>
      </c>
      <c r="I1180" s="10" t="s">
        <v>62</v>
      </c>
      <c r="J1180" s="10">
        <v>300</v>
      </c>
      <c r="K1180" s="10">
        <v>60</v>
      </c>
      <c r="L1180" s="10">
        <v>300</v>
      </c>
      <c r="M1180" s="11">
        <v>2.7419814872050741</v>
      </c>
    </row>
    <row r="1181" spans="1:13" x14ac:dyDescent="0.25">
      <c r="A1181" t="str">
        <f t="shared" si="17"/>
        <v>LVI,125,G,1.5,300,60,450</v>
      </c>
      <c r="B1181" s="10" t="s">
        <v>65</v>
      </c>
      <c r="C1181" s="10">
        <v>125</v>
      </c>
      <c r="D1181" s="10" t="s">
        <v>59</v>
      </c>
      <c r="E1181" s="10">
        <v>300</v>
      </c>
      <c r="F1181" s="10" t="s">
        <v>60</v>
      </c>
      <c r="G1181" s="10" t="s">
        <v>61</v>
      </c>
      <c r="H1181" s="10">
        <v>1.5</v>
      </c>
      <c r="I1181" s="10" t="s">
        <v>62</v>
      </c>
      <c r="J1181" s="10">
        <v>300</v>
      </c>
      <c r="K1181" s="10">
        <v>60</v>
      </c>
      <c r="L1181" s="10">
        <v>450</v>
      </c>
      <c r="M1181" s="11">
        <v>3.3147566283916392</v>
      </c>
    </row>
    <row r="1182" spans="1:13" x14ac:dyDescent="0.25">
      <c r="A1182" t="str">
        <f t="shared" si="17"/>
        <v>LVI,125,G,1.5,300,60,600</v>
      </c>
      <c r="B1182" s="10" t="s">
        <v>65</v>
      </c>
      <c r="C1182" s="10">
        <v>125</v>
      </c>
      <c r="D1182" s="10" t="s">
        <v>59</v>
      </c>
      <c r="E1182" s="10">
        <v>300</v>
      </c>
      <c r="F1182" s="10" t="s">
        <v>60</v>
      </c>
      <c r="G1182" s="10" t="s">
        <v>61</v>
      </c>
      <c r="H1182" s="10">
        <v>1.5</v>
      </c>
      <c r="I1182" s="10" t="s">
        <v>62</v>
      </c>
      <c r="J1182" s="10">
        <v>300</v>
      </c>
      <c r="K1182" s="10">
        <v>60</v>
      </c>
      <c r="L1182" s="10">
        <v>600</v>
      </c>
      <c r="M1182" s="11">
        <v>4.156524403437321</v>
      </c>
    </row>
    <row r="1183" spans="1:13" x14ac:dyDescent="0.25">
      <c r="A1183" t="str">
        <f t="shared" si="17"/>
        <v>LVI,125,G,1.5,300,60,750</v>
      </c>
      <c r="B1183" s="10" t="s">
        <v>65</v>
      </c>
      <c r="C1183" s="10">
        <v>125</v>
      </c>
      <c r="D1183" s="10" t="s">
        <v>59</v>
      </c>
      <c r="E1183" s="10">
        <v>300</v>
      </c>
      <c r="F1183" s="10" t="s">
        <v>60</v>
      </c>
      <c r="G1183" s="10" t="s">
        <v>61</v>
      </c>
      <c r="H1183" s="10">
        <v>1.5</v>
      </c>
      <c r="I1183" s="10" t="s">
        <v>62</v>
      </c>
      <c r="J1183" s="10">
        <v>300</v>
      </c>
      <c r="K1183" s="10">
        <v>60</v>
      </c>
      <c r="L1183" s="10">
        <v>750</v>
      </c>
      <c r="M1183" s="11">
        <v>4.7292995446238848</v>
      </c>
    </row>
    <row r="1184" spans="1:13" x14ac:dyDescent="0.25">
      <c r="A1184" t="str">
        <f t="shared" si="17"/>
        <v>LVI,125,G,1.5,300,60,900</v>
      </c>
      <c r="B1184" s="10" t="s">
        <v>65</v>
      </c>
      <c r="C1184" s="10">
        <v>125</v>
      </c>
      <c r="D1184" s="10" t="s">
        <v>59</v>
      </c>
      <c r="E1184" s="10">
        <v>300</v>
      </c>
      <c r="F1184" s="10" t="s">
        <v>60</v>
      </c>
      <c r="G1184" s="10" t="s">
        <v>61</v>
      </c>
      <c r="H1184" s="10">
        <v>1.5</v>
      </c>
      <c r="I1184" s="10" t="s">
        <v>62</v>
      </c>
      <c r="J1184" s="10">
        <v>300</v>
      </c>
      <c r="K1184" s="10">
        <v>60</v>
      </c>
      <c r="L1184" s="10">
        <v>900</v>
      </c>
      <c r="M1184" s="21">
        <v>5.5710673196695693</v>
      </c>
    </row>
    <row r="1185" spans="1:13" x14ac:dyDescent="0.25">
      <c r="A1185" t="str">
        <f t="shared" si="17"/>
        <v>LVI,125,G,1.5,300,90,300</v>
      </c>
      <c r="B1185" s="10" t="s">
        <v>65</v>
      </c>
      <c r="C1185" s="10">
        <v>125</v>
      </c>
      <c r="D1185" s="10" t="s">
        <v>59</v>
      </c>
      <c r="E1185" s="10">
        <v>300</v>
      </c>
      <c r="F1185" s="10" t="s">
        <v>60</v>
      </c>
      <c r="G1185" s="10" t="s">
        <v>61</v>
      </c>
      <c r="H1185" s="10">
        <v>1.5</v>
      </c>
      <c r="I1185" s="10" t="s">
        <v>62</v>
      </c>
      <c r="J1185" s="10">
        <v>300</v>
      </c>
      <c r="K1185" s="10">
        <v>90</v>
      </c>
      <c r="L1185" s="10">
        <v>300</v>
      </c>
      <c r="M1185" s="11">
        <v>3.434084782805507</v>
      </c>
    </row>
    <row r="1186" spans="1:13" x14ac:dyDescent="0.25">
      <c r="A1186" t="str">
        <f t="shared" si="17"/>
        <v>LVI,125,G,1.5,300,90,450</v>
      </c>
      <c r="B1186" s="10" t="s">
        <v>65</v>
      </c>
      <c r="C1186" s="10">
        <v>125</v>
      </c>
      <c r="D1186" s="10" t="s">
        <v>59</v>
      </c>
      <c r="E1186" s="10">
        <v>300</v>
      </c>
      <c r="F1186" s="10" t="s">
        <v>60</v>
      </c>
      <c r="G1186" s="10" t="s">
        <v>61</v>
      </c>
      <c r="H1186" s="10">
        <v>1.5</v>
      </c>
      <c r="I1186" s="10" t="s">
        <v>62</v>
      </c>
      <c r="J1186" s="10">
        <v>300</v>
      </c>
      <c r="K1186" s="10">
        <v>90</v>
      </c>
      <c r="L1186" s="10">
        <v>450</v>
      </c>
      <c r="M1186" s="11">
        <v>4.562240128444472</v>
      </c>
    </row>
    <row r="1187" spans="1:13" x14ac:dyDescent="0.25">
      <c r="A1187" t="str">
        <f t="shared" si="17"/>
        <v>LVI,125,G,1.5,300,90,600</v>
      </c>
      <c r="B1187" s="10" t="s">
        <v>65</v>
      </c>
      <c r="C1187" s="10">
        <v>125</v>
      </c>
      <c r="D1187" s="10" t="s">
        <v>59</v>
      </c>
      <c r="E1187" s="10">
        <v>300</v>
      </c>
      <c r="F1187" s="10" t="s">
        <v>60</v>
      </c>
      <c r="G1187" s="10" t="s">
        <v>61</v>
      </c>
      <c r="H1187" s="10">
        <v>1.5</v>
      </c>
      <c r="I1187" s="10" t="s">
        <v>62</v>
      </c>
      <c r="J1187" s="10">
        <v>300</v>
      </c>
      <c r="K1187" s="10">
        <v>90</v>
      </c>
      <c r="L1187" s="10">
        <v>600</v>
      </c>
      <c r="M1187" s="11">
        <v>5.6903954740834362</v>
      </c>
    </row>
    <row r="1188" spans="1:13" x14ac:dyDescent="0.25">
      <c r="A1188" t="str">
        <f t="shared" si="17"/>
        <v>LVI,125,G,1.5,300,90,750</v>
      </c>
      <c r="B1188" s="10" t="s">
        <v>65</v>
      </c>
      <c r="C1188" s="10">
        <v>125</v>
      </c>
      <c r="D1188" s="10" t="s">
        <v>59</v>
      </c>
      <c r="E1188" s="10">
        <v>300</v>
      </c>
      <c r="F1188" s="10" t="s">
        <v>60</v>
      </c>
      <c r="G1188" s="10" t="s">
        <v>61</v>
      </c>
      <c r="H1188" s="10">
        <v>1.5</v>
      </c>
      <c r="I1188" s="10" t="s">
        <v>62</v>
      </c>
      <c r="J1188" s="10">
        <v>300</v>
      </c>
      <c r="K1188" s="10">
        <v>90</v>
      </c>
      <c r="L1188" s="10">
        <v>750</v>
      </c>
      <c r="M1188" s="11">
        <v>6.8185508197224003</v>
      </c>
    </row>
    <row r="1189" spans="1:13" x14ac:dyDescent="0.25">
      <c r="A1189" t="str">
        <f t="shared" si="17"/>
        <v>LVI,125,G,1.5,300,90,900</v>
      </c>
      <c r="B1189" s="10" t="s">
        <v>65</v>
      </c>
      <c r="C1189" s="10">
        <v>125</v>
      </c>
      <c r="D1189" s="10" t="s">
        <v>59</v>
      </c>
      <c r="E1189" s="10">
        <v>300</v>
      </c>
      <c r="F1189" s="10" t="s">
        <v>60</v>
      </c>
      <c r="G1189" s="10" t="s">
        <v>61</v>
      </c>
      <c r="H1189" s="10">
        <v>1.5</v>
      </c>
      <c r="I1189" s="10" t="s">
        <v>62</v>
      </c>
      <c r="J1189" s="10">
        <v>300</v>
      </c>
      <c r="K1189" s="10">
        <v>90</v>
      </c>
      <c r="L1189" s="10">
        <v>900</v>
      </c>
      <c r="M1189" s="11">
        <v>7.6777135315022491</v>
      </c>
    </row>
    <row r="1190" spans="1:13" x14ac:dyDescent="0.25">
      <c r="A1190" t="str">
        <f t="shared" si="17"/>
        <v>LVI,125,G,1.5,450,30,300</v>
      </c>
      <c r="B1190" s="10" t="s">
        <v>65</v>
      </c>
      <c r="C1190" s="10">
        <v>125</v>
      </c>
      <c r="D1190" s="10" t="s">
        <v>59</v>
      </c>
      <c r="E1190" s="10">
        <v>300</v>
      </c>
      <c r="F1190" s="10" t="s">
        <v>60</v>
      </c>
      <c r="G1190" s="10" t="s">
        <v>61</v>
      </c>
      <c r="H1190" s="10">
        <v>1.5</v>
      </c>
      <c r="I1190" s="10" t="s">
        <v>62</v>
      </c>
      <c r="J1190" s="10">
        <v>450</v>
      </c>
      <c r="K1190" s="10">
        <v>30</v>
      </c>
      <c r="L1190" s="10">
        <v>300</v>
      </c>
      <c r="M1190" s="11">
        <v>2.049878191604642</v>
      </c>
    </row>
    <row r="1191" spans="1:13" x14ac:dyDescent="0.25">
      <c r="A1191" t="str">
        <f t="shared" si="17"/>
        <v>LVI,125,G,1.5,450,30,450</v>
      </c>
      <c r="B1191" s="10" t="s">
        <v>65</v>
      </c>
      <c r="C1191" s="10">
        <v>125</v>
      </c>
      <c r="D1191" s="10" t="s">
        <v>59</v>
      </c>
      <c r="E1191" s="10">
        <v>300</v>
      </c>
      <c r="F1191" s="10" t="s">
        <v>60</v>
      </c>
      <c r="G1191" s="10" t="s">
        <v>61</v>
      </c>
      <c r="H1191" s="10">
        <v>1.5</v>
      </c>
      <c r="I1191" s="10" t="s">
        <v>62</v>
      </c>
      <c r="J1191" s="10">
        <v>450</v>
      </c>
      <c r="K1191" s="10">
        <v>30</v>
      </c>
      <c r="L1191" s="10">
        <v>450</v>
      </c>
      <c r="M1191" s="11">
        <v>2.3362657621979248</v>
      </c>
    </row>
    <row r="1192" spans="1:13" x14ac:dyDescent="0.25">
      <c r="A1192" t="str">
        <f t="shared" si="17"/>
        <v>LVI,125,G,1.5,450,30,600</v>
      </c>
      <c r="B1192" s="10" t="s">
        <v>65</v>
      </c>
      <c r="C1192" s="10">
        <v>125</v>
      </c>
      <c r="D1192" s="10" t="s">
        <v>59</v>
      </c>
      <c r="E1192" s="10">
        <v>300</v>
      </c>
      <c r="F1192" s="10" t="s">
        <v>60</v>
      </c>
      <c r="G1192" s="10" t="s">
        <v>61</v>
      </c>
      <c r="H1192" s="10">
        <v>1.5</v>
      </c>
      <c r="I1192" s="10" t="s">
        <v>62</v>
      </c>
      <c r="J1192" s="10">
        <v>450</v>
      </c>
      <c r="K1192" s="10">
        <v>30</v>
      </c>
      <c r="L1192" s="10">
        <v>600</v>
      </c>
      <c r="M1192" s="11">
        <v>3.0261422835798837</v>
      </c>
    </row>
    <row r="1193" spans="1:13" x14ac:dyDescent="0.25">
      <c r="A1193" t="str">
        <f t="shared" si="17"/>
        <v>LVI,125,G,1.5,450,30,750</v>
      </c>
      <c r="B1193" s="10" t="s">
        <v>65</v>
      </c>
      <c r="C1193" s="10">
        <v>125</v>
      </c>
      <c r="D1193" s="10" t="s">
        <v>59</v>
      </c>
      <c r="E1193" s="10">
        <v>300</v>
      </c>
      <c r="F1193" s="10" t="s">
        <v>60</v>
      </c>
      <c r="G1193" s="10" t="s">
        <v>61</v>
      </c>
      <c r="H1193" s="10">
        <v>1.5</v>
      </c>
      <c r="I1193" s="10" t="s">
        <v>62</v>
      </c>
      <c r="J1193" s="10">
        <v>450</v>
      </c>
      <c r="K1193" s="10">
        <v>30</v>
      </c>
      <c r="L1193" s="10">
        <v>750</v>
      </c>
      <c r="M1193" s="11">
        <v>3.3125298541731656</v>
      </c>
    </row>
    <row r="1194" spans="1:13" x14ac:dyDescent="0.25">
      <c r="A1194" t="str">
        <f t="shared" si="17"/>
        <v>LVI,125,G,1.5,450,30,900</v>
      </c>
      <c r="B1194" s="10" t="s">
        <v>65</v>
      </c>
      <c r="C1194" s="10">
        <v>125</v>
      </c>
      <c r="D1194" s="10" t="s">
        <v>59</v>
      </c>
      <c r="E1194" s="10">
        <v>300</v>
      </c>
      <c r="F1194" s="10" t="s">
        <v>60</v>
      </c>
      <c r="G1194" s="10" t="s">
        <v>61</v>
      </c>
      <c r="H1194" s="10">
        <v>1.5</v>
      </c>
      <c r="I1194" s="10" t="s">
        <v>62</v>
      </c>
      <c r="J1194" s="10">
        <v>450</v>
      </c>
      <c r="K1194" s="10">
        <v>30</v>
      </c>
      <c r="L1194" s="10">
        <v>900</v>
      </c>
      <c r="M1194" s="11">
        <v>3.5989174247664488</v>
      </c>
    </row>
    <row r="1195" spans="1:13" x14ac:dyDescent="0.25">
      <c r="A1195" t="str">
        <f t="shared" si="17"/>
        <v>LVI,125,G,1.5,450,45,300</v>
      </c>
      <c r="B1195" s="10" t="s">
        <v>65</v>
      </c>
      <c r="C1195" s="10">
        <v>125</v>
      </c>
      <c r="D1195" s="10" t="s">
        <v>59</v>
      </c>
      <c r="E1195" s="10">
        <v>300</v>
      </c>
      <c r="F1195" s="10" t="s">
        <v>60</v>
      </c>
      <c r="G1195" s="10" t="s">
        <v>61</v>
      </c>
      <c r="H1195" s="10">
        <v>1.5</v>
      </c>
      <c r="I1195" s="10" t="s">
        <v>62</v>
      </c>
      <c r="J1195" s="10">
        <v>450</v>
      </c>
      <c r="K1195" s="10">
        <v>45</v>
      </c>
      <c r="L1195" s="10">
        <v>300</v>
      </c>
      <c r="M1195" s="11">
        <v>2.7994187901935357</v>
      </c>
    </row>
    <row r="1196" spans="1:13" x14ac:dyDescent="0.25">
      <c r="A1196" t="str">
        <f t="shared" si="17"/>
        <v>LVI,125,G,1.5,450,45,450</v>
      </c>
      <c r="B1196" s="10" t="s">
        <v>65</v>
      </c>
      <c r="C1196" s="10">
        <v>125</v>
      </c>
      <c r="D1196" s="10" t="s">
        <v>59</v>
      </c>
      <c r="E1196" s="10">
        <v>300</v>
      </c>
      <c r="F1196" s="10" t="s">
        <v>60</v>
      </c>
      <c r="G1196" s="10" t="s">
        <v>61</v>
      </c>
      <c r="H1196" s="10">
        <v>1.5</v>
      </c>
      <c r="I1196" s="10" t="s">
        <v>62</v>
      </c>
      <c r="J1196" s="10">
        <v>450</v>
      </c>
      <c r="K1196" s="10">
        <v>45</v>
      </c>
      <c r="L1196" s="10">
        <v>450</v>
      </c>
      <c r="M1196" s="11">
        <v>3.2290001460834592</v>
      </c>
    </row>
    <row r="1197" spans="1:13" x14ac:dyDescent="0.25">
      <c r="A1197" t="str">
        <f t="shared" si="17"/>
        <v>LVI,125,G,1.5,450,45,600</v>
      </c>
      <c r="B1197" s="10" t="s">
        <v>65</v>
      </c>
      <c r="C1197" s="10">
        <v>125</v>
      </c>
      <c r="D1197" s="10" t="s">
        <v>59</v>
      </c>
      <c r="E1197" s="10">
        <v>300</v>
      </c>
      <c r="F1197" s="10" t="s">
        <v>60</v>
      </c>
      <c r="G1197" s="10" t="s">
        <v>61</v>
      </c>
      <c r="H1197" s="10">
        <v>1.5</v>
      </c>
      <c r="I1197" s="10" t="s">
        <v>62</v>
      </c>
      <c r="J1197" s="10">
        <v>450</v>
      </c>
      <c r="K1197" s="10">
        <v>45</v>
      </c>
      <c r="L1197" s="10">
        <v>600</v>
      </c>
      <c r="M1197" s="11">
        <v>3.6585815019733818</v>
      </c>
    </row>
    <row r="1198" spans="1:13" x14ac:dyDescent="0.25">
      <c r="A1198" t="str">
        <f t="shared" si="17"/>
        <v>LVI,125,G,1.5,450,45,750</v>
      </c>
      <c r="B1198" s="10" t="s">
        <v>65</v>
      </c>
      <c r="C1198" s="10">
        <v>125</v>
      </c>
      <c r="D1198" s="10" t="s">
        <v>59</v>
      </c>
      <c r="E1198" s="10">
        <v>300</v>
      </c>
      <c r="F1198" s="10" t="s">
        <v>60</v>
      </c>
      <c r="G1198" s="10" t="s">
        <v>61</v>
      </c>
      <c r="H1198" s="10">
        <v>1.5</v>
      </c>
      <c r="I1198" s="10" t="s">
        <v>62</v>
      </c>
      <c r="J1198" s="10">
        <v>450</v>
      </c>
      <c r="K1198" s="10">
        <v>45</v>
      </c>
      <c r="L1198" s="10">
        <v>750</v>
      </c>
      <c r="M1198" s="11">
        <v>4.4916518086519819</v>
      </c>
    </row>
    <row r="1199" spans="1:13" x14ac:dyDescent="0.25">
      <c r="A1199" t="str">
        <f t="shared" si="17"/>
        <v>LVI,125,G,1.5,450,45,900</v>
      </c>
      <c r="B1199" s="10" t="s">
        <v>65</v>
      </c>
      <c r="C1199" s="10">
        <v>125</v>
      </c>
      <c r="D1199" s="10" t="s">
        <v>59</v>
      </c>
      <c r="E1199" s="10">
        <v>300</v>
      </c>
      <c r="F1199" s="10" t="s">
        <v>60</v>
      </c>
      <c r="G1199" s="10" t="s">
        <v>61</v>
      </c>
      <c r="H1199" s="10">
        <v>1.5</v>
      </c>
      <c r="I1199" s="10" t="s">
        <v>62</v>
      </c>
      <c r="J1199" s="10">
        <v>450</v>
      </c>
      <c r="K1199" s="10">
        <v>45</v>
      </c>
      <c r="L1199" s="10">
        <v>900</v>
      </c>
      <c r="M1199" s="11">
        <v>4.9212331645419063</v>
      </c>
    </row>
    <row r="1200" spans="1:13" x14ac:dyDescent="0.25">
      <c r="A1200" t="str">
        <f t="shared" si="17"/>
        <v>LVI,125,G,1.5,450,60,300</v>
      </c>
      <c r="B1200" s="10" t="s">
        <v>65</v>
      </c>
      <c r="C1200" s="10">
        <v>125</v>
      </c>
      <c r="D1200" s="10" t="s">
        <v>59</v>
      </c>
      <c r="E1200" s="10">
        <v>300</v>
      </c>
      <c r="F1200" s="10" t="s">
        <v>60</v>
      </c>
      <c r="G1200" s="10" t="s">
        <v>61</v>
      </c>
      <c r="H1200" s="10">
        <v>1.5</v>
      </c>
      <c r="I1200" s="10" t="s">
        <v>62</v>
      </c>
      <c r="J1200" s="10">
        <v>450</v>
      </c>
      <c r="K1200" s="10">
        <v>60</v>
      </c>
      <c r="L1200" s="10">
        <v>300</v>
      </c>
      <c r="M1200" s="11">
        <v>3.145470437993751</v>
      </c>
    </row>
    <row r="1201" spans="1:13" x14ac:dyDescent="0.25">
      <c r="A1201" t="str">
        <f t="shared" si="17"/>
        <v>LVI,125,G,1.5,450,60,450</v>
      </c>
      <c r="B1201" s="10" t="s">
        <v>65</v>
      </c>
      <c r="C1201" s="10">
        <v>125</v>
      </c>
      <c r="D1201" s="10" t="s">
        <v>59</v>
      </c>
      <c r="E1201" s="10">
        <v>300</v>
      </c>
      <c r="F1201" s="10" t="s">
        <v>60</v>
      </c>
      <c r="G1201" s="10" t="s">
        <v>61</v>
      </c>
      <c r="H1201" s="10">
        <v>1.5</v>
      </c>
      <c r="I1201" s="10" t="s">
        <v>62</v>
      </c>
      <c r="J1201" s="10">
        <v>450</v>
      </c>
      <c r="K1201" s="10">
        <v>60</v>
      </c>
      <c r="L1201" s="10">
        <v>450</v>
      </c>
      <c r="M1201" s="11">
        <v>3.7182455791803157</v>
      </c>
    </row>
    <row r="1202" spans="1:13" x14ac:dyDescent="0.25">
      <c r="A1202" t="str">
        <f t="shared" si="17"/>
        <v>LVI,125,G,1.5,450,60,600</v>
      </c>
      <c r="B1202" s="10" t="s">
        <v>65</v>
      </c>
      <c r="C1202" s="10">
        <v>125</v>
      </c>
      <c r="D1202" s="10" t="s">
        <v>59</v>
      </c>
      <c r="E1202" s="10">
        <v>300</v>
      </c>
      <c r="F1202" s="10" t="s">
        <v>60</v>
      </c>
      <c r="G1202" s="10" t="s">
        <v>61</v>
      </c>
      <c r="H1202" s="10">
        <v>1.5</v>
      </c>
      <c r="I1202" s="10" t="s">
        <v>62</v>
      </c>
      <c r="J1202" s="10">
        <v>450</v>
      </c>
      <c r="K1202" s="10">
        <v>60</v>
      </c>
      <c r="L1202" s="10">
        <v>600</v>
      </c>
      <c r="M1202" s="11">
        <v>4.694509671155557</v>
      </c>
    </row>
    <row r="1203" spans="1:13" x14ac:dyDescent="0.25">
      <c r="A1203" t="str">
        <f t="shared" si="17"/>
        <v>LVI,125,G,1.5,450,60,750</v>
      </c>
      <c r="B1203" s="10" t="s">
        <v>65</v>
      </c>
      <c r="C1203" s="10">
        <v>125</v>
      </c>
      <c r="D1203" s="10" t="s">
        <v>59</v>
      </c>
      <c r="E1203" s="10">
        <v>300</v>
      </c>
      <c r="F1203" s="10" t="s">
        <v>60</v>
      </c>
      <c r="G1203" s="10" t="s">
        <v>61</v>
      </c>
      <c r="H1203" s="10">
        <v>1.5</v>
      </c>
      <c r="I1203" s="10" t="s">
        <v>62</v>
      </c>
      <c r="J1203" s="10">
        <v>450</v>
      </c>
      <c r="K1203" s="10">
        <v>60</v>
      </c>
      <c r="L1203" s="10">
        <v>750</v>
      </c>
      <c r="M1203" s="11">
        <v>5.2672848123421208</v>
      </c>
    </row>
    <row r="1204" spans="1:13" x14ac:dyDescent="0.25">
      <c r="A1204" t="str">
        <f t="shared" si="17"/>
        <v>LVI,125,G,1.5,450,60,900</v>
      </c>
      <c r="B1204" s="10" t="s">
        <v>65</v>
      </c>
      <c r="C1204" s="10">
        <v>125</v>
      </c>
      <c r="D1204" s="10" t="s">
        <v>59</v>
      </c>
      <c r="E1204" s="10">
        <v>300</v>
      </c>
      <c r="F1204" s="10" t="s">
        <v>60</v>
      </c>
      <c r="G1204" s="10" t="s">
        <v>61</v>
      </c>
      <c r="H1204" s="10">
        <v>1.5</v>
      </c>
      <c r="I1204" s="10" t="s">
        <v>62</v>
      </c>
      <c r="J1204" s="10">
        <v>450</v>
      </c>
      <c r="K1204" s="10">
        <v>60</v>
      </c>
      <c r="L1204" s="10">
        <v>900</v>
      </c>
      <c r="M1204" s="11">
        <v>6.2435489043173638</v>
      </c>
    </row>
    <row r="1205" spans="1:13" x14ac:dyDescent="0.25">
      <c r="A1205" t="str">
        <f t="shared" si="17"/>
        <v>LVI,125,G,1.5,450,90,300</v>
      </c>
      <c r="B1205" s="10" t="s">
        <v>65</v>
      </c>
      <c r="C1205" s="10">
        <v>125</v>
      </c>
      <c r="D1205" s="10" t="s">
        <v>59</v>
      </c>
      <c r="E1205" s="10">
        <v>300</v>
      </c>
      <c r="F1205" s="10" t="s">
        <v>60</v>
      </c>
      <c r="G1205" s="10" t="s">
        <v>61</v>
      </c>
      <c r="H1205" s="10">
        <v>1.5</v>
      </c>
      <c r="I1205" s="10" t="s">
        <v>62</v>
      </c>
      <c r="J1205" s="10">
        <v>450</v>
      </c>
      <c r="K1205" s="10">
        <v>90</v>
      </c>
      <c r="L1205" s="10">
        <v>300</v>
      </c>
      <c r="M1205" s="11">
        <v>3.8375737335941835</v>
      </c>
    </row>
    <row r="1206" spans="1:13" x14ac:dyDescent="0.25">
      <c r="A1206" t="str">
        <f t="shared" si="17"/>
        <v>LVI,125,G,1.5,450,90,450</v>
      </c>
      <c r="B1206" s="10" t="s">
        <v>65</v>
      </c>
      <c r="C1206" s="10">
        <v>125</v>
      </c>
      <c r="D1206" s="10" t="s">
        <v>59</v>
      </c>
      <c r="E1206" s="10">
        <v>300</v>
      </c>
      <c r="F1206" s="10" t="s">
        <v>60</v>
      </c>
      <c r="G1206" s="10" t="s">
        <v>61</v>
      </c>
      <c r="H1206" s="10">
        <v>1.5</v>
      </c>
      <c r="I1206" s="10" t="s">
        <v>62</v>
      </c>
      <c r="J1206" s="10">
        <v>450</v>
      </c>
      <c r="K1206" s="10">
        <v>90</v>
      </c>
      <c r="L1206" s="10">
        <v>450</v>
      </c>
      <c r="M1206" s="11">
        <v>5.100225396162708</v>
      </c>
    </row>
    <row r="1207" spans="1:13" x14ac:dyDescent="0.25">
      <c r="A1207" t="str">
        <f t="shared" si="17"/>
        <v>LVI,125,G,1.5,450,90,600</v>
      </c>
      <c r="B1207" s="10" t="s">
        <v>65</v>
      </c>
      <c r="C1207" s="10">
        <v>125</v>
      </c>
      <c r="D1207" s="10" t="s">
        <v>59</v>
      </c>
      <c r="E1207" s="10">
        <v>300</v>
      </c>
      <c r="F1207" s="10" t="s">
        <v>60</v>
      </c>
      <c r="G1207" s="10" t="s">
        <v>61</v>
      </c>
      <c r="H1207" s="10">
        <v>1.5</v>
      </c>
      <c r="I1207" s="10" t="s">
        <v>62</v>
      </c>
      <c r="J1207" s="10">
        <v>450</v>
      </c>
      <c r="K1207" s="10">
        <v>90</v>
      </c>
      <c r="L1207" s="10">
        <v>600</v>
      </c>
      <c r="M1207" s="11">
        <v>6.3628770587312307</v>
      </c>
    </row>
    <row r="1208" spans="1:13" x14ac:dyDescent="0.25">
      <c r="A1208" t="str">
        <f t="shared" si="17"/>
        <v>LVI,125,G,1.5,450,90,750</v>
      </c>
      <c r="B1208" s="10" t="s">
        <v>65</v>
      </c>
      <c r="C1208" s="10">
        <v>125</v>
      </c>
      <c r="D1208" s="10" t="s">
        <v>59</v>
      </c>
      <c r="E1208" s="10">
        <v>300</v>
      </c>
      <c r="F1208" s="10" t="s">
        <v>60</v>
      </c>
      <c r="G1208" s="10" t="s">
        <v>61</v>
      </c>
      <c r="H1208" s="10">
        <v>1.5</v>
      </c>
      <c r="I1208" s="10" t="s">
        <v>62</v>
      </c>
      <c r="J1208" s="10">
        <v>450</v>
      </c>
      <c r="K1208" s="10">
        <v>90</v>
      </c>
      <c r="L1208" s="10">
        <v>750</v>
      </c>
      <c r="M1208" s="11">
        <v>7.6255287212997551</v>
      </c>
    </row>
    <row r="1209" spans="1:13" x14ac:dyDescent="0.25">
      <c r="A1209" t="str">
        <f t="shared" si="17"/>
        <v>LVI,125,G,1.5,450,90,900</v>
      </c>
      <c r="B1209" s="10" t="s">
        <v>65</v>
      </c>
      <c r="C1209" s="10">
        <v>125</v>
      </c>
      <c r="D1209" s="10" t="s">
        <v>59</v>
      </c>
      <c r="E1209" s="10">
        <v>300</v>
      </c>
      <c r="F1209" s="10" t="s">
        <v>60</v>
      </c>
      <c r="G1209" s="10" t="s">
        <v>61</v>
      </c>
      <c r="H1209" s="10">
        <v>1.5</v>
      </c>
      <c r="I1209" s="10" t="s">
        <v>62</v>
      </c>
      <c r="J1209" s="10">
        <v>450</v>
      </c>
      <c r="K1209" s="10">
        <v>90</v>
      </c>
      <c r="L1209" s="10">
        <v>900</v>
      </c>
      <c r="M1209" s="11">
        <v>8.4846914330796022</v>
      </c>
    </row>
    <row r="1210" spans="1:13" x14ac:dyDescent="0.25">
      <c r="A1210" t="str">
        <f t="shared" si="17"/>
        <v>LVI,125,G,1.5,600,30,300</v>
      </c>
      <c r="B1210" s="10" t="s">
        <v>65</v>
      </c>
      <c r="C1210" s="10">
        <v>125</v>
      </c>
      <c r="D1210" s="10" t="s">
        <v>59</v>
      </c>
      <c r="E1210" s="10">
        <v>300</v>
      </c>
      <c r="F1210" s="10" t="s">
        <v>60</v>
      </c>
      <c r="G1210" s="10" t="s">
        <v>61</v>
      </c>
      <c r="H1210" s="10">
        <v>1.5</v>
      </c>
      <c r="I1210" s="10" t="s">
        <v>62</v>
      </c>
      <c r="J1210" s="10">
        <v>600</v>
      </c>
      <c r="K1210" s="10">
        <v>30</v>
      </c>
      <c r="L1210" s="10">
        <v>300</v>
      </c>
      <c r="M1210" s="11">
        <v>2.31887082546376</v>
      </c>
    </row>
    <row r="1211" spans="1:13" x14ac:dyDescent="0.25">
      <c r="A1211" t="str">
        <f t="shared" si="17"/>
        <v>LVI,125,G,1.5,600,30,450</v>
      </c>
      <c r="B1211" s="10" t="s">
        <v>65</v>
      </c>
      <c r="C1211" s="10">
        <v>125</v>
      </c>
      <c r="D1211" s="10" t="s">
        <v>59</v>
      </c>
      <c r="E1211" s="10">
        <v>300</v>
      </c>
      <c r="F1211" s="10" t="s">
        <v>60</v>
      </c>
      <c r="G1211" s="10" t="s">
        <v>61</v>
      </c>
      <c r="H1211" s="10">
        <v>1.5</v>
      </c>
      <c r="I1211" s="10" t="s">
        <v>62</v>
      </c>
      <c r="J1211" s="10">
        <v>600</v>
      </c>
      <c r="K1211" s="10">
        <v>30</v>
      </c>
      <c r="L1211" s="10">
        <v>450</v>
      </c>
      <c r="M1211" s="11">
        <v>2.6052583960570423</v>
      </c>
    </row>
    <row r="1212" spans="1:13" x14ac:dyDescent="0.25">
      <c r="A1212" t="str">
        <f t="shared" si="17"/>
        <v>LVI,125,G,1.5,600,30,600</v>
      </c>
      <c r="B1212" s="10" t="s">
        <v>65</v>
      </c>
      <c r="C1212" s="10">
        <v>125</v>
      </c>
      <c r="D1212" s="10" t="s">
        <v>59</v>
      </c>
      <c r="E1212" s="10">
        <v>300</v>
      </c>
      <c r="F1212" s="10" t="s">
        <v>60</v>
      </c>
      <c r="G1212" s="10" t="s">
        <v>61</v>
      </c>
      <c r="H1212" s="10">
        <v>1.5</v>
      </c>
      <c r="I1212" s="10" t="s">
        <v>62</v>
      </c>
      <c r="J1212" s="10">
        <v>600</v>
      </c>
      <c r="K1212" s="10">
        <v>30</v>
      </c>
      <c r="L1212" s="10">
        <v>600</v>
      </c>
      <c r="M1212" s="11">
        <v>3.4296312343685607</v>
      </c>
    </row>
    <row r="1213" spans="1:13" x14ac:dyDescent="0.25">
      <c r="A1213" t="str">
        <f t="shared" si="17"/>
        <v>LVI,125,G,1.5,600,30,750</v>
      </c>
      <c r="B1213" s="10" t="s">
        <v>65</v>
      </c>
      <c r="C1213" s="10">
        <v>125</v>
      </c>
      <c r="D1213" s="10" t="s">
        <v>59</v>
      </c>
      <c r="E1213" s="10">
        <v>300</v>
      </c>
      <c r="F1213" s="10" t="s">
        <v>60</v>
      </c>
      <c r="G1213" s="10" t="s">
        <v>61</v>
      </c>
      <c r="H1213" s="10">
        <v>1.5</v>
      </c>
      <c r="I1213" s="10" t="s">
        <v>62</v>
      </c>
      <c r="J1213" s="10">
        <v>600</v>
      </c>
      <c r="K1213" s="10">
        <v>30</v>
      </c>
      <c r="L1213" s="10">
        <v>750</v>
      </c>
      <c r="M1213" s="11">
        <v>3.7160188049618421</v>
      </c>
    </row>
    <row r="1214" spans="1:13" x14ac:dyDescent="0.25">
      <c r="A1214" t="str">
        <f t="shared" si="17"/>
        <v>LVI,125,G,1.5,600,30,900</v>
      </c>
      <c r="B1214" s="10" t="s">
        <v>65</v>
      </c>
      <c r="C1214" s="10">
        <v>125</v>
      </c>
      <c r="D1214" s="10" t="s">
        <v>59</v>
      </c>
      <c r="E1214" s="10">
        <v>300</v>
      </c>
      <c r="F1214" s="10" t="s">
        <v>60</v>
      </c>
      <c r="G1214" s="10" t="s">
        <v>61</v>
      </c>
      <c r="H1214" s="10">
        <v>1.5</v>
      </c>
      <c r="I1214" s="10" t="s">
        <v>62</v>
      </c>
      <c r="J1214" s="10">
        <v>600</v>
      </c>
      <c r="K1214" s="10">
        <v>30</v>
      </c>
      <c r="L1214" s="10">
        <v>900</v>
      </c>
      <c r="M1214" s="11">
        <v>4.0024063755551254</v>
      </c>
    </row>
    <row r="1215" spans="1:13" x14ac:dyDescent="0.25">
      <c r="A1215" t="str">
        <f t="shared" si="17"/>
        <v>LVI,125,G,1.5,600,45,300</v>
      </c>
      <c r="B1215" s="10" t="s">
        <v>65</v>
      </c>
      <c r="C1215" s="10">
        <v>125</v>
      </c>
      <c r="D1215" s="10" t="s">
        <v>59</v>
      </c>
      <c r="E1215" s="10">
        <v>300</v>
      </c>
      <c r="F1215" s="10" t="s">
        <v>60</v>
      </c>
      <c r="G1215" s="10" t="s">
        <v>61</v>
      </c>
      <c r="H1215" s="10">
        <v>1.5</v>
      </c>
      <c r="I1215" s="10" t="s">
        <v>62</v>
      </c>
      <c r="J1215" s="10">
        <v>600</v>
      </c>
      <c r="K1215" s="10">
        <v>45</v>
      </c>
      <c r="L1215" s="10">
        <v>300</v>
      </c>
      <c r="M1215" s="11">
        <v>3.2029077409822122</v>
      </c>
    </row>
    <row r="1216" spans="1:13" x14ac:dyDescent="0.25">
      <c r="A1216" t="str">
        <f t="shared" si="17"/>
        <v>LVI,125,G,1.5,600,45,450</v>
      </c>
      <c r="B1216" s="10" t="s">
        <v>65</v>
      </c>
      <c r="C1216" s="10">
        <v>125</v>
      </c>
      <c r="D1216" s="10" t="s">
        <v>59</v>
      </c>
      <c r="E1216" s="10">
        <v>300</v>
      </c>
      <c r="F1216" s="10" t="s">
        <v>60</v>
      </c>
      <c r="G1216" s="10" t="s">
        <v>61</v>
      </c>
      <c r="H1216" s="10">
        <v>1.5</v>
      </c>
      <c r="I1216" s="10" t="s">
        <v>62</v>
      </c>
      <c r="J1216" s="10">
        <v>600</v>
      </c>
      <c r="K1216" s="10">
        <v>45</v>
      </c>
      <c r="L1216" s="10">
        <v>450</v>
      </c>
      <c r="M1216" s="11">
        <v>3.6324890968721357</v>
      </c>
    </row>
    <row r="1217" spans="1:13" x14ac:dyDescent="0.25">
      <c r="A1217" t="str">
        <f t="shared" si="17"/>
        <v>LVI,125,G,1.5,600,45,600</v>
      </c>
      <c r="B1217" s="10" t="s">
        <v>65</v>
      </c>
      <c r="C1217" s="10">
        <v>125</v>
      </c>
      <c r="D1217" s="10" t="s">
        <v>59</v>
      </c>
      <c r="E1217" s="10">
        <v>300</v>
      </c>
      <c r="F1217" s="10" t="s">
        <v>60</v>
      </c>
      <c r="G1217" s="10" t="s">
        <v>61</v>
      </c>
      <c r="H1217" s="10">
        <v>1.5</v>
      </c>
      <c r="I1217" s="10" t="s">
        <v>62</v>
      </c>
      <c r="J1217" s="10">
        <v>600</v>
      </c>
      <c r="K1217" s="10">
        <v>45</v>
      </c>
      <c r="L1217" s="10">
        <v>600</v>
      </c>
      <c r="M1217" s="11">
        <v>4.0620704527620584</v>
      </c>
    </row>
    <row r="1218" spans="1:13" x14ac:dyDescent="0.25">
      <c r="A1218" t="str">
        <f t="shared" si="17"/>
        <v>LVI,125,G,1.5,600,45,750</v>
      </c>
      <c r="B1218" s="10" t="s">
        <v>65</v>
      </c>
      <c r="C1218" s="10">
        <v>125</v>
      </c>
      <c r="D1218" s="10" t="s">
        <v>59</v>
      </c>
      <c r="E1218" s="10">
        <v>300</v>
      </c>
      <c r="F1218" s="10" t="s">
        <v>60</v>
      </c>
      <c r="G1218" s="10" t="s">
        <v>61</v>
      </c>
      <c r="H1218" s="10">
        <v>1.5</v>
      </c>
      <c r="I1218" s="10" t="s">
        <v>62</v>
      </c>
      <c r="J1218" s="10">
        <v>600</v>
      </c>
      <c r="K1218" s="10">
        <v>45</v>
      </c>
      <c r="L1218" s="10">
        <v>750</v>
      </c>
      <c r="M1218" s="11">
        <v>5.0296370763702178</v>
      </c>
    </row>
    <row r="1219" spans="1:13" x14ac:dyDescent="0.25">
      <c r="A1219" t="str">
        <f t="shared" si="17"/>
        <v>LVI,125,G,1.5,600,45,900</v>
      </c>
      <c r="B1219" s="10" t="s">
        <v>65</v>
      </c>
      <c r="C1219" s="10">
        <v>125</v>
      </c>
      <c r="D1219" s="10" t="s">
        <v>59</v>
      </c>
      <c r="E1219" s="10">
        <v>300</v>
      </c>
      <c r="F1219" s="10" t="s">
        <v>60</v>
      </c>
      <c r="G1219" s="10" t="s">
        <v>61</v>
      </c>
      <c r="H1219" s="10">
        <v>1.5</v>
      </c>
      <c r="I1219" s="10" t="s">
        <v>62</v>
      </c>
      <c r="J1219" s="10">
        <v>600</v>
      </c>
      <c r="K1219" s="10">
        <v>45</v>
      </c>
      <c r="L1219" s="10">
        <v>900</v>
      </c>
      <c r="M1219" s="11">
        <v>5.4592184322601423</v>
      </c>
    </row>
    <row r="1220" spans="1:13" x14ac:dyDescent="0.25">
      <c r="A1220" t="str">
        <f t="shared" si="17"/>
        <v>LVI,125,G,1.5,600,60,300</v>
      </c>
      <c r="B1220" s="10" t="s">
        <v>65</v>
      </c>
      <c r="C1220" s="10">
        <v>125</v>
      </c>
      <c r="D1220" s="10" t="s">
        <v>59</v>
      </c>
      <c r="E1220" s="10">
        <v>300</v>
      </c>
      <c r="F1220" s="10" t="s">
        <v>60</v>
      </c>
      <c r="G1220" s="10" t="s">
        <v>61</v>
      </c>
      <c r="H1220" s="10">
        <v>1.5</v>
      </c>
      <c r="I1220" s="10" t="s">
        <v>62</v>
      </c>
      <c r="J1220" s="10">
        <v>600</v>
      </c>
      <c r="K1220" s="10">
        <v>60</v>
      </c>
      <c r="L1220" s="10">
        <v>300</v>
      </c>
      <c r="M1220" s="11">
        <v>3.5489593887824276</v>
      </c>
    </row>
    <row r="1221" spans="1:13" x14ac:dyDescent="0.25">
      <c r="A1221" t="str">
        <f t="shared" si="17"/>
        <v>LVI,125,G,1.5,600,60,450</v>
      </c>
      <c r="B1221" s="10" t="s">
        <v>65</v>
      </c>
      <c r="C1221" s="10">
        <v>125</v>
      </c>
      <c r="D1221" s="10" t="s">
        <v>59</v>
      </c>
      <c r="E1221" s="10">
        <v>300</v>
      </c>
      <c r="F1221" s="10" t="s">
        <v>60</v>
      </c>
      <c r="G1221" s="10" t="s">
        <v>61</v>
      </c>
      <c r="H1221" s="10">
        <v>1.5</v>
      </c>
      <c r="I1221" s="10" t="s">
        <v>62</v>
      </c>
      <c r="J1221" s="10">
        <v>600</v>
      </c>
      <c r="K1221" s="10">
        <v>60</v>
      </c>
      <c r="L1221" s="10">
        <v>450</v>
      </c>
      <c r="M1221" s="11">
        <v>4.1217345299689931</v>
      </c>
    </row>
    <row r="1222" spans="1:13" x14ac:dyDescent="0.25">
      <c r="A1222" t="str">
        <f t="shared" si="17"/>
        <v>LVI,125,G,1.5,600,60,600</v>
      </c>
      <c r="B1222" s="10" t="s">
        <v>65</v>
      </c>
      <c r="C1222" s="10">
        <v>125</v>
      </c>
      <c r="D1222" s="10" t="s">
        <v>59</v>
      </c>
      <c r="E1222" s="10">
        <v>300</v>
      </c>
      <c r="F1222" s="10" t="s">
        <v>60</v>
      </c>
      <c r="G1222" s="10" t="s">
        <v>61</v>
      </c>
      <c r="H1222" s="10">
        <v>1.5</v>
      </c>
      <c r="I1222" s="10" t="s">
        <v>62</v>
      </c>
      <c r="J1222" s="10">
        <v>600</v>
      </c>
      <c r="K1222" s="10">
        <v>60</v>
      </c>
      <c r="L1222" s="10">
        <v>600</v>
      </c>
      <c r="M1222" s="11">
        <v>5.2324949388737929</v>
      </c>
    </row>
    <row r="1223" spans="1:13" x14ac:dyDescent="0.25">
      <c r="A1223" t="str">
        <f t="shared" ref="A1223:A1286" si="18">CONCATENATE(B1223,",",C1223,",",D1223,",",H1223,",",J1223,",",K1223,",",L1223)</f>
        <v>LVI,125,G,1.5,600,60,750</v>
      </c>
      <c r="B1223" s="10" t="s">
        <v>65</v>
      </c>
      <c r="C1223" s="10">
        <v>125</v>
      </c>
      <c r="D1223" s="10" t="s">
        <v>59</v>
      </c>
      <c r="E1223" s="10">
        <v>300</v>
      </c>
      <c r="F1223" s="10" t="s">
        <v>60</v>
      </c>
      <c r="G1223" s="10" t="s">
        <v>61</v>
      </c>
      <c r="H1223" s="10">
        <v>1.5</v>
      </c>
      <c r="I1223" s="10" t="s">
        <v>62</v>
      </c>
      <c r="J1223" s="10">
        <v>600</v>
      </c>
      <c r="K1223" s="10">
        <v>60</v>
      </c>
      <c r="L1223" s="10">
        <v>750</v>
      </c>
      <c r="M1223" s="11">
        <v>5.8052700800603567</v>
      </c>
    </row>
    <row r="1224" spans="1:13" x14ac:dyDescent="0.25">
      <c r="A1224" t="str">
        <f t="shared" si="18"/>
        <v>LVI,125,G,1.5,600,60,900</v>
      </c>
      <c r="B1224" s="10" t="s">
        <v>65</v>
      </c>
      <c r="C1224" s="10">
        <v>125</v>
      </c>
      <c r="D1224" s="10" t="s">
        <v>59</v>
      </c>
      <c r="E1224" s="10">
        <v>300</v>
      </c>
      <c r="F1224" s="10" t="s">
        <v>60</v>
      </c>
      <c r="G1224" s="10" t="s">
        <v>61</v>
      </c>
      <c r="H1224" s="10">
        <v>1.5</v>
      </c>
      <c r="I1224" s="10" t="s">
        <v>62</v>
      </c>
      <c r="J1224" s="10">
        <v>600</v>
      </c>
      <c r="K1224" s="10">
        <v>60</v>
      </c>
      <c r="L1224" s="10">
        <v>900</v>
      </c>
      <c r="M1224" s="11">
        <v>6.9160304889651592</v>
      </c>
    </row>
    <row r="1225" spans="1:13" x14ac:dyDescent="0.25">
      <c r="A1225" t="str">
        <f t="shared" si="18"/>
        <v>LVI,125,G,1.5,600,90,300</v>
      </c>
      <c r="B1225" s="10" t="s">
        <v>65</v>
      </c>
      <c r="C1225" s="10">
        <v>125</v>
      </c>
      <c r="D1225" s="10" t="s">
        <v>59</v>
      </c>
      <c r="E1225" s="10">
        <v>300</v>
      </c>
      <c r="F1225" s="10" t="s">
        <v>60</v>
      </c>
      <c r="G1225" s="10" t="s">
        <v>61</v>
      </c>
      <c r="H1225" s="10">
        <v>1.5</v>
      </c>
      <c r="I1225" s="10" t="s">
        <v>62</v>
      </c>
      <c r="J1225" s="10">
        <v>600</v>
      </c>
      <c r="K1225" s="10">
        <v>90</v>
      </c>
      <c r="L1225" s="10">
        <v>300</v>
      </c>
      <c r="M1225" s="11">
        <v>4.2410626843828609</v>
      </c>
    </row>
    <row r="1226" spans="1:13" x14ac:dyDescent="0.25">
      <c r="A1226" t="str">
        <f t="shared" si="18"/>
        <v>LVI,125,G,1.5,600,90,450</v>
      </c>
      <c r="B1226" s="10" t="s">
        <v>65</v>
      </c>
      <c r="C1226" s="10">
        <v>125</v>
      </c>
      <c r="D1226" s="10" t="s">
        <v>59</v>
      </c>
      <c r="E1226" s="10">
        <v>300</v>
      </c>
      <c r="F1226" s="10" t="s">
        <v>60</v>
      </c>
      <c r="G1226" s="10" t="s">
        <v>61</v>
      </c>
      <c r="H1226" s="10">
        <v>1.5</v>
      </c>
      <c r="I1226" s="10" t="s">
        <v>62</v>
      </c>
      <c r="J1226" s="10">
        <v>600</v>
      </c>
      <c r="K1226" s="10">
        <v>90</v>
      </c>
      <c r="L1226" s="10">
        <v>450</v>
      </c>
      <c r="M1226" s="11">
        <v>5.6382106638809439</v>
      </c>
    </row>
    <row r="1227" spans="1:13" x14ac:dyDescent="0.25">
      <c r="A1227" t="str">
        <f t="shared" si="18"/>
        <v>LVI,125,G,1.5,600,90,600</v>
      </c>
      <c r="B1227" s="10" t="s">
        <v>65</v>
      </c>
      <c r="C1227" s="10">
        <v>125</v>
      </c>
      <c r="D1227" s="10" t="s">
        <v>59</v>
      </c>
      <c r="E1227" s="10">
        <v>300</v>
      </c>
      <c r="F1227" s="10" t="s">
        <v>60</v>
      </c>
      <c r="G1227" s="10" t="s">
        <v>61</v>
      </c>
      <c r="H1227" s="10">
        <v>1.5</v>
      </c>
      <c r="I1227" s="10" t="s">
        <v>62</v>
      </c>
      <c r="J1227" s="10">
        <v>600</v>
      </c>
      <c r="K1227" s="10">
        <v>90</v>
      </c>
      <c r="L1227" s="10">
        <v>600</v>
      </c>
      <c r="M1227" s="11">
        <v>7.0353586433790252</v>
      </c>
    </row>
    <row r="1228" spans="1:13" x14ac:dyDescent="0.25">
      <c r="A1228" t="str">
        <f t="shared" si="18"/>
        <v>LVI,125,G,1.5,600,90,750</v>
      </c>
      <c r="B1228" s="10" t="s">
        <v>65</v>
      </c>
      <c r="C1228" s="10">
        <v>125</v>
      </c>
      <c r="D1228" s="10" t="s">
        <v>59</v>
      </c>
      <c r="E1228" s="10">
        <v>300</v>
      </c>
      <c r="F1228" s="10" t="s">
        <v>60</v>
      </c>
      <c r="G1228" s="10" t="s">
        <v>61</v>
      </c>
      <c r="H1228" s="10">
        <v>1.5</v>
      </c>
      <c r="I1228" s="10" t="s">
        <v>62</v>
      </c>
      <c r="J1228" s="10">
        <v>600</v>
      </c>
      <c r="K1228" s="10">
        <v>90</v>
      </c>
      <c r="L1228" s="10">
        <v>750</v>
      </c>
      <c r="M1228" s="11">
        <v>8.4325066228771082</v>
      </c>
    </row>
    <row r="1229" spans="1:13" x14ac:dyDescent="0.25">
      <c r="A1229" t="str">
        <f t="shared" si="18"/>
        <v>LVI,125,G,1.5,600,90,900</v>
      </c>
      <c r="B1229" s="10" t="s">
        <v>65</v>
      </c>
      <c r="C1229" s="10">
        <v>125</v>
      </c>
      <c r="D1229" s="10" t="s">
        <v>59</v>
      </c>
      <c r="E1229" s="10">
        <v>300</v>
      </c>
      <c r="F1229" s="10" t="s">
        <v>60</v>
      </c>
      <c r="G1229" s="10" t="s">
        <v>61</v>
      </c>
      <c r="H1229" s="10">
        <v>1.5</v>
      </c>
      <c r="I1229" s="10" t="s">
        <v>62</v>
      </c>
      <c r="J1229" s="10">
        <v>600</v>
      </c>
      <c r="K1229" s="10">
        <v>90</v>
      </c>
      <c r="L1229" s="10">
        <v>900</v>
      </c>
      <c r="M1229" s="11">
        <v>9.2916693346569552</v>
      </c>
    </row>
    <row r="1230" spans="1:13" x14ac:dyDescent="0.25">
      <c r="A1230" t="str">
        <f t="shared" si="18"/>
        <v>LVI,125,G,1.5,750,30,300</v>
      </c>
      <c r="B1230" s="10" t="s">
        <v>65</v>
      </c>
      <c r="C1230" s="10">
        <v>125</v>
      </c>
      <c r="D1230" s="10" t="s">
        <v>59</v>
      </c>
      <c r="E1230" s="10">
        <v>300</v>
      </c>
      <c r="F1230" s="10" t="s">
        <v>60</v>
      </c>
      <c r="G1230" s="10" t="s">
        <v>61</v>
      </c>
      <c r="H1230" s="10">
        <v>1.5</v>
      </c>
      <c r="I1230" s="10" t="s">
        <v>62</v>
      </c>
      <c r="J1230" s="10">
        <v>750</v>
      </c>
      <c r="K1230" s="10">
        <v>30</v>
      </c>
      <c r="L1230" s="10">
        <v>300</v>
      </c>
      <c r="M1230" s="11">
        <v>2.9820766477547411</v>
      </c>
    </row>
    <row r="1231" spans="1:13" x14ac:dyDescent="0.25">
      <c r="A1231" t="str">
        <f t="shared" si="18"/>
        <v>LVI,125,G,1.5,750,30,450</v>
      </c>
      <c r="B1231" s="10" t="s">
        <v>65</v>
      </c>
      <c r="C1231" s="10">
        <v>125</v>
      </c>
      <c r="D1231" s="10" t="s">
        <v>59</v>
      </c>
      <c r="E1231" s="10">
        <v>300</v>
      </c>
      <c r="F1231" s="10" t="s">
        <v>60</v>
      </c>
      <c r="G1231" s="10" t="s">
        <v>61</v>
      </c>
      <c r="H1231" s="10">
        <v>1.5</v>
      </c>
      <c r="I1231" s="10" t="s">
        <v>62</v>
      </c>
      <c r="J1231" s="10">
        <v>750</v>
      </c>
      <c r="K1231" s="10">
        <v>30</v>
      </c>
      <c r="L1231" s="10">
        <v>450</v>
      </c>
      <c r="M1231" s="11">
        <v>3.2684642183480239</v>
      </c>
    </row>
    <row r="1232" spans="1:13" x14ac:dyDescent="0.25">
      <c r="A1232" t="str">
        <f t="shared" si="18"/>
        <v>LVI,125,G,1.5,750,30,600</v>
      </c>
      <c r="B1232" s="10" t="s">
        <v>65</v>
      </c>
      <c r="C1232" s="10">
        <v>125</v>
      </c>
      <c r="D1232" s="10" t="s">
        <v>59</v>
      </c>
      <c r="E1232" s="10">
        <v>300</v>
      </c>
      <c r="F1232" s="10" t="s">
        <v>60</v>
      </c>
      <c r="G1232" s="10" t="s">
        <v>61</v>
      </c>
      <c r="H1232" s="10">
        <v>1.5</v>
      </c>
      <c r="I1232" s="10" t="s">
        <v>62</v>
      </c>
      <c r="J1232" s="10">
        <v>750</v>
      </c>
      <c r="K1232" s="10">
        <v>30</v>
      </c>
      <c r="L1232" s="10">
        <v>600</v>
      </c>
      <c r="M1232" s="11">
        <v>4.4244399678050321</v>
      </c>
    </row>
    <row r="1233" spans="1:13" x14ac:dyDescent="0.25">
      <c r="A1233" t="str">
        <f t="shared" si="18"/>
        <v>LVI,125,G,1.5,750,30,750</v>
      </c>
      <c r="B1233" s="10" t="s">
        <v>65</v>
      </c>
      <c r="C1233" s="10">
        <v>125</v>
      </c>
      <c r="D1233" s="10" t="s">
        <v>59</v>
      </c>
      <c r="E1233" s="10">
        <v>300</v>
      </c>
      <c r="F1233" s="10" t="s">
        <v>60</v>
      </c>
      <c r="G1233" s="10" t="s">
        <v>61</v>
      </c>
      <c r="H1233" s="10">
        <v>1.5</v>
      </c>
      <c r="I1233" s="10" t="s">
        <v>62</v>
      </c>
      <c r="J1233" s="10">
        <v>750</v>
      </c>
      <c r="K1233" s="10">
        <v>30</v>
      </c>
      <c r="L1233" s="10">
        <v>750</v>
      </c>
      <c r="M1233" s="11">
        <v>4.7108275383983145</v>
      </c>
    </row>
    <row r="1234" spans="1:13" x14ac:dyDescent="0.25">
      <c r="A1234" t="str">
        <f t="shared" si="18"/>
        <v>LVI,125,G,1.5,750,30,900</v>
      </c>
      <c r="B1234" s="10" t="s">
        <v>65</v>
      </c>
      <c r="C1234" s="10">
        <v>125</v>
      </c>
      <c r="D1234" s="10" t="s">
        <v>59</v>
      </c>
      <c r="E1234" s="10">
        <v>300</v>
      </c>
      <c r="F1234" s="10" t="s">
        <v>60</v>
      </c>
      <c r="G1234" s="10" t="s">
        <v>61</v>
      </c>
      <c r="H1234" s="10">
        <v>1.5</v>
      </c>
      <c r="I1234" s="10" t="s">
        <v>62</v>
      </c>
      <c r="J1234" s="10">
        <v>750</v>
      </c>
      <c r="K1234" s="10">
        <v>30</v>
      </c>
      <c r="L1234" s="10">
        <v>900</v>
      </c>
      <c r="M1234" s="11">
        <v>4.9972151089915968</v>
      </c>
    </row>
    <row r="1235" spans="1:13" x14ac:dyDescent="0.25">
      <c r="A1235" t="str">
        <f t="shared" si="18"/>
        <v>LVI,125,G,1.5,750,45,300</v>
      </c>
      <c r="B1235" s="10" t="s">
        <v>65</v>
      </c>
      <c r="C1235" s="10">
        <v>125</v>
      </c>
      <c r="D1235" s="10" t="s">
        <v>59</v>
      </c>
      <c r="E1235" s="10">
        <v>300</v>
      </c>
      <c r="F1235" s="10" t="s">
        <v>60</v>
      </c>
      <c r="G1235" s="10" t="s">
        <v>61</v>
      </c>
      <c r="H1235" s="10">
        <v>1.5</v>
      </c>
      <c r="I1235" s="10" t="s">
        <v>62</v>
      </c>
      <c r="J1235" s="10">
        <v>750</v>
      </c>
      <c r="K1235" s="10">
        <v>45</v>
      </c>
      <c r="L1235" s="10">
        <v>300</v>
      </c>
      <c r="M1235" s="11">
        <v>4.1977164744186837</v>
      </c>
    </row>
    <row r="1236" spans="1:13" x14ac:dyDescent="0.25">
      <c r="A1236" t="str">
        <f t="shared" si="18"/>
        <v>LVI,125,G,1.5,750,45,450</v>
      </c>
      <c r="B1236" s="10" t="s">
        <v>65</v>
      </c>
      <c r="C1236" s="10">
        <v>125</v>
      </c>
      <c r="D1236" s="10" t="s">
        <v>59</v>
      </c>
      <c r="E1236" s="10">
        <v>300</v>
      </c>
      <c r="F1236" s="10" t="s">
        <v>60</v>
      </c>
      <c r="G1236" s="10" t="s">
        <v>61</v>
      </c>
      <c r="H1236" s="10">
        <v>1.5</v>
      </c>
      <c r="I1236" s="10" t="s">
        <v>62</v>
      </c>
      <c r="J1236" s="10">
        <v>750</v>
      </c>
      <c r="K1236" s="10">
        <v>45</v>
      </c>
      <c r="L1236" s="10">
        <v>450</v>
      </c>
      <c r="M1236" s="11">
        <v>4.6272978303086081</v>
      </c>
    </row>
    <row r="1237" spans="1:13" x14ac:dyDescent="0.25">
      <c r="A1237" t="str">
        <f t="shared" si="18"/>
        <v>LVI,125,G,1.5,750,45,600</v>
      </c>
      <c r="B1237" s="10" t="s">
        <v>65</v>
      </c>
      <c r="C1237" s="10">
        <v>125</v>
      </c>
      <c r="D1237" s="10" t="s">
        <v>59</v>
      </c>
      <c r="E1237" s="10">
        <v>300</v>
      </c>
      <c r="F1237" s="10" t="s">
        <v>60</v>
      </c>
      <c r="G1237" s="10" t="s">
        <v>61</v>
      </c>
      <c r="H1237" s="10">
        <v>1.5</v>
      </c>
      <c r="I1237" s="10" t="s">
        <v>62</v>
      </c>
      <c r="J1237" s="10">
        <v>750</v>
      </c>
      <c r="K1237" s="10">
        <v>45</v>
      </c>
      <c r="L1237" s="10">
        <v>600</v>
      </c>
      <c r="M1237" s="11">
        <v>5.0568791861985307</v>
      </c>
    </row>
    <row r="1238" spans="1:13" x14ac:dyDescent="0.25">
      <c r="A1238" t="str">
        <f t="shared" si="18"/>
        <v>LVI,125,G,1.5,750,45,750</v>
      </c>
      <c r="B1238" s="10" t="s">
        <v>65</v>
      </c>
      <c r="C1238" s="10">
        <v>125</v>
      </c>
      <c r="D1238" s="10" t="s">
        <v>59</v>
      </c>
      <c r="E1238" s="10">
        <v>300</v>
      </c>
      <c r="F1238" s="10" t="s">
        <v>60</v>
      </c>
      <c r="G1238" s="10" t="s">
        <v>61</v>
      </c>
      <c r="H1238" s="10">
        <v>1.5</v>
      </c>
      <c r="I1238" s="10" t="s">
        <v>62</v>
      </c>
      <c r="J1238" s="10">
        <v>750</v>
      </c>
      <c r="K1238" s="10">
        <v>45</v>
      </c>
      <c r="L1238" s="10">
        <v>750</v>
      </c>
      <c r="M1238" s="11">
        <v>6.3560487209521801</v>
      </c>
    </row>
    <row r="1239" spans="1:13" x14ac:dyDescent="0.25">
      <c r="A1239" t="str">
        <f t="shared" si="18"/>
        <v>LVI,125,G,1.5,750,45,900</v>
      </c>
      <c r="B1239" s="10" t="s">
        <v>65</v>
      </c>
      <c r="C1239" s="10">
        <v>125</v>
      </c>
      <c r="D1239" s="10" t="s">
        <v>59</v>
      </c>
      <c r="E1239" s="10">
        <v>300</v>
      </c>
      <c r="F1239" s="10" t="s">
        <v>60</v>
      </c>
      <c r="G1239" s="10" t="s">
        <v>61</v>
      </c>
      <c r="H1239" s="10">
        <v>1.5</v>
      </c>
      <c r="I1239" s="10" t="s">
        <v>62</v>
      </c>
      <c r="J1239" s="10">
        <v>750</v>
      </c>
      <c r="K1239" s="10">
        <v>45</v>
      </c>
      <c r="L1239" s="10">
        <v>900</v>
      </c>
      <c r="M1239" s="11">
        <v>6.7856300768421054</v>
      </c>
    </row>
    <row r="1240" spans="1:13" x14ac:dyDescent="0.25">
      <c r="A1240" t="str">
        <f t="shared" si="18"/>
        <v>LVI,125,G,1.5,750,60,300</v>
      </c>
      <c r="B1240" s="10" t="s">
        <v>65</v>
      </c>
      <c r="C1240" s="10">
        <v>125</v>
      </c>
      <c r="D1240" s="10" t="s">
        <v>59</v>
      </c>
      <c r="E1240" s="10">
        <v>300</v>
      </c>
      <c r="F1240" s="10" t="s">
        <v>60</v>
      </c>
      <c r="G1240" s="10" t="s">
        <v>61</v>
      </c>
      <c r="H1240" s="10">
        <v>1.5</v>
      </c>
      <c r="I1240" s="10" t="s">
        <v>62</v>
      </c>
      <c r="J1240" s="10">
        <v>750</v>
      </c>
      <c r="K1240" s="10">
        <v>60</v>
      </c>
      <c r="L1240" s="10">
        <v>300</v>
      </c>
      <c r="M1240" s="11">
        <v>4.5437681222188999</v>
      </c>
    </row>
    <row r="1241" spans="1:13" x14ac:dyDescent="0.25">
      <c r="A1241" t="str">
        <f t="shared" si="18"/>
        <v>LVI,125,G,1.5,750,60,450</v>
      </c>
      <c r="B1241" s="10" t="s">
        <v>65</v>
      </c>
      <c r="C1241" s="10">
        <v>125</v>
      </c>
      <c r="D1241" s="10" t="s">
        <v>59</v>
      </c>
      <c r="E1241" s="10">
        <v>300</v>
      </c>
      <c r="F1241" s="10" t="s">
        <v>60</v>
      </c>
      <c r="G1241" s="10" t="s">
        <v>61</v>
      </c>
      <c r="H1241" s="10">
        <v>1.5</v>
      </c>
      <c r="I1241" s="10" t="s">
        <v>62</v>
      </c>
      <c r="J1241" s="10">
        <v>750</v>
      </c>
      <c r="K1241" s="10">
        <v>60</v>
      </c>
      <c r="L1241" s="10">
        <v>450</v>
      </c>
      <c r="M1241" s="11">
        <v>5.1165432634054646</v>
      </c>
    </row>
    <row r="1242" spans="1:13" x14ac:dyDescent="0.25">
      <c r="A1242" t="str">
        <f t="shared" si="18"/>
        <v>LVI,125,G,1.5,750,60,600</v>
      </c>
      <c r="B1242" s="10" t="s">
        <v>65</v>
      </c>
      <c r="C1242" s="10">
        <v>125</v>
      </c>
      <c r="D1242" s="10" t="s">
        <v>59</v>
      </c>
      <c r="E1242" s="10">
        <v>300</v>
      </c>
      <c r="F1242" s="10" t="s">
        <v>60</v>
      </c>
      <c r="G1242" s="10" t="s">
        <v>61</v>
      </c>
      <c r="H1242" s="10">
        <v>1.5</v>
      </c>
      <c r="I1242" s="10" t="s">
        <v>62</v>
      </c>
      <c r="J1242" s="10">
        <v>750</v>
      </c>
      <c r="K1242" s="10">
        <v>60</v>
      </c>
      <c r="L1242" s="10">
        <v>600</v>
      </c>
      <c r="M1242" s="11">
        <v>6.5589065834557552</v>
      </c>
    </row>
    <row r="1243" spans="1:13" x14ac:dyDescent="0.25">
      <c r="A1243" t="str">
        <f t="shared" si="18"/>
        <v>LVI,125,G,1.5,750,60,750</v>
      </c>
      <c r="B1243" s="10" t="s">
        <v>65</v>
      </c>
      <c r="C1243" s="10">
        <v>125</v>
      </c>
      <c r="D1243" s="10" t="s">
        <v>59</v>
      </c>
      <c r="E1243" s="10">
        <v>300</v>
      </c>
      <c r="F1243" s="10" t="s">
        <v>60</v>
      </c>
      <c r="G1243" s="10" t="s">
        <v>61</v>
      </c>
      <c r="H1243" s="10">
        <v>1.5</v>
      </c>
      <c r="I1243" s="10" t="s">
        <v>62</v>
      </c>
      <c r="J1243" s="10">
        <v>750</v>
      </c>
      <c r="K1243" s="10">
        <v>60</v>
      </c>
      <c r="L1243" s="10">
        <v>750</v>
      </c>
      <c r="M1243" s="11">
        <v>7.131681724642319</v>
      </c>
    </row>
    <row r="1244" spans="1:13" x14ac:dyDescent="0.25">
      <c r="A1244" t="str">
        <f t="shared" si="18"/>
        <v>LVI,125,G,1.5,750,60,900</v>
      </c>
      <c r="B1244" s="10" t="s">
        <v>65</v>
      </c>
      <c r="C1244" s="10">
        <v>125</v>
      </c>
      <c r="D1244" s="10" t="s">
        <v>59</v>
      </c>
      <c r="E1244" s="10">
        <v>300</v>
      </c>
      <c r="F1244" s="10" t="s">
        <v>60</v>
      </c>
      <c r="G1244" s="10" t="s">
        <v>61</v>
      </c>
      <c r="H1244" s="10">
        <v>1.5</v>
      </c>
      <c r="I1244" s="10" t="s">
        <v>62</v>
      </c>
      <c r="J1244" s="10">
        <v>750</v>
      </c>
      <c r="K1244" s="10">
        <v>60</v>
      </c>
      <c r="L1244" s="10">
        <v>900</v>
      </c>
      <c r="M1244" s="11">
        <v>8.5740450446926122</v>
      </c>
    </row>
    <row r="1245" spans="1:13" x14ac:dyDescent="0.25">
      <c r="A1245" t="str">
        <f t="shared" si="18"/>
        <v>LVI,125,G,1.5,750,90,300</v>
      </c>
      <c r="B1245" s="10" t="s">
        <v>65</v>
      </c>
      <c r="C1245" s="10">
        <v>125</v>
      </c>
      <c r="D1245" s="10" t="s">
        <v>59</v>
      </c>
      <c r="E1245" s="10">
        <v>300</v>
      </c>
      <c r="F1245" s="10" t="s">
        <v>60</v>
      </c>
      <c r="G1245" s="10" t="s">
        <v>61</v>
      </c>
      <c r="H1245" s="10">
        <v>1.5</v>
      </c>
      <c r="I1245" s="10" t="s">
        <v>62</v>
      </c>
      <c r="J1245" s="10">
        <v>750</v>
      </c>
      <c r="K1245" s="10">
        <v>90</v>
      </c>
      <c r="L1245" s="10">
        <v>300</v>
      </c>
      <c r="M1245" s="11">
        <v>5.2358714178193324</v>
      </c>
    </row>
    <row r="1246" spans="1:13" x14ac:dyDescent="0.25">
      <c r="A1246" t="str">
        <f t="shared" si="18"/>
        <v>LVI,125,G,1.5,750,90,450</v>
      </c>
      <c r="B1246" s="10" t="s">
        <v>65</v>
      </c>
      <c r="C1246" s="10">
        <v>125</v>
      </c>
      <c r="D1246" s="10" t="s">
        <v>59</v>
      </c>
      <c r="E1246" s="10">
        <v>300</v>
      </c>
      <c r="F1246" s="10" t="s">
        <v>60</v>
      </c>
      <c r="G1246" s="10" t="s">
        <v>61</v>
      </c>
      <c r="H1246" s="10">
        <v>1.5</v>
      </c>
      <c r="I1246" s="10" t="s">
        <v>62</v>
      </c>
      <c r="J1246" s="10">
        <v>750</v>
      </c>
      <c r="K1246" s="10">
        <v>90</v>
      </c>
      <c r="L1246" s="10">
        <v>450</v>
      </c>
      <c r="M1246" s="11">
        <v>6.9646223084629062</v>
      </c>
    </row>
    <row r="1247" spans="1:13" x14ac:dyDescent="0.25">
      <c r="A1247" t="str">
        <f t="shared" si="18"/>
        <v>LVI,125,G,1.5,750,90,600</v>
      </c>
      <c r="B1247" s="10" t="s">
        <v>65</v>
      </c>
      <c r="C1247" s="10">
        <v>125</v>
      </c>
      <c r="D1247" s="10" t="s">
        <v>59</v>
      </c>
      <c r="E1247" s="10">
        <v>300</v>
      </c>
      <c r="F1247" s="10" t="s">
        <v>60</v>
      </c>
      <c r="G1247" s="10" t="s">
        <v>61</v>
      </c>
      <c r="H1247" s="10">
        <v>1.5</v>
      </c>
      <c r="I1247" s="10" t="s">
        <v>62</v>
      </c>
      <c r="J1247" s="10">
        <v>750</v>
      </c>
      <c r="K1247" s="10">
        <v>90</v>
      </c>
      <c r="L1247" s="10">
        <v>600</v>
      </c>
      <c r="M1247" s="11">
        <v>8.6933731991064782</v>
      </c>
    </row>
    <row r="1248" spans="1:13" x14ac:dyDescent="0.25">
      <c r="A1248" t="str">
        <f t="shared" si="18"/>
        <v>LVI,125,G,1.5,750,90,750</v>
      </c>
      <c r="B1248" s="10" t="s">
        <v>65</v>
      </c>
      <c r="C1248" s="10">
        <v>125</v>
      </c>
      <c r="D1248" s="10" t="s">
        <v>59</v>
      </c>
      <c r="E1248" s="10">
        <v>300</v>
      </c>
      <c r="F1248" s="10" t="s">
        <v>60</v>
      </c>
      <c r="G1248" s="10" t="s">
        <v>61</v>
      </c>
      <c r="H1248" s="10">
        <v>1.5</v>
      </c>
      <c r="I1248" s="10" t="s">
        <v>62</v>
      </c>
      <c r="J1248" s="10">
        <v>750</v>
      </c>
      <c r="K1248" s="10">
        <v>90</v>
      </c>
      <c r="L1248" s="10">
        <v>750</v>
      </c>
      <c r="M1248" s="11">
        <v>10.422124089750053</v>
      </c>
    </row>
    <row r="1249" spans="1:13" x14ac:dyDescent="0.25">
      <c r="A1249" t="str">
        <f t="shared" si="18"/>
        <v>LVI,125,G,1.5,750,90,900</v>
      </c>
      <c r="B1249" s="10" t="s">
        <v>65</v>
      </c>
      <c r="C1249" s="10">
        <v>125</v>
      </c>
      <c r="D1249" s="10" t="s">
        <v>59</v>
      </c>
      <c r="E1249" s="10">
        <v>300</v>
      </c>
      <c r="F1249" s="10" t="s">
        <v>60</v>
      </c>
      <c r="G1249" s="10" t="s">
        <v>61</v>
      </c>
      <c r="H1249" s="10">
        <v>1.5</v>
      </c>
      <c r="I1249" s="10" t="s">
        <v>62</v>
      </c>
      <c r="J1249" s="10">
        <v>750</v>
      </c>
      <c r="K1249" s="10">
        <v>90</v>
      </c>
      <c r="L1249" s="10">
        <v>900</v>
      </c>
      <c r="M1249" s="11">
        <v>11.2812868015299</v>
      </c>
    </row>
    <row r="1250" spans="1:13" x14ac:dyDescent="0.25">
      <c r="A1250" t="str">
        <f t="shared" si="18"/>
        <v>LVI,125,G,1.5,900,30,300</v>
      </c>
      <c r="B1250" s="10" t="s">
        <v>65</v>
      </c>
      <c r="C1250" s="10">
        <v>125</v>
      </c>
      <c r="D1250" s="10" t="s">
        <v>59</v>
      </c>
      <c r="E1250" s="10">
        <v>300</v>
      </c>
      <c r="F1250" s="10" t="s">
        <v>60</v>
      </c>
      <c r="G1250" s="10" t="s">
        <v>61</v>
      </c>
      <c r="H1250" s="10">
        <v>1.5</v>
      </c>
      <c r="I1250" s="10" t="s">
        <v>62</v>
      </c>
      <c r="J1250" s="10">
        <v>900</v>
      </c>
      <c r="K1250" s="10">
        <v>30</v>
      </c>
      <c r="L1250" s="10">
        <v>300</v>
      </c>
      <c r="M1250" s="11">
        <v>3.3299119193002316</v>
      </c>
    </row>
    <row r="1251" spans="1:13" x14ac:dyDescent="0.25">
      <c r="A1251" t="str">
        <f t="shared" si="18"/>
        <v>LVI,125,G,1.5,900,30,450</v>
      </c>
      <c r="B1251" s="10" t="s">
        <v>65</v>
      </c>
      <c r="C1251" s="10">
        <v>125</v>
      </c>
      <c r="D1251" s="10" t="s">
        <v>59</v>
      </c>
      <c r="E1251" s="10">
        <v>300</v>
      </c>
      <c r="F1251" s="10" t="s">
        <v>60</v>
      </c>
      <c r="G1251" s="10" t="s">
        <v>61</v>
      </c>
      <c r="H1251" s="10">
        <v>1.5</v>
      </c>
      <c r="I1251" s="10" t="s">
        <v>62</v>
      </c>
      <c r="J1251" s="10">
        <v>900</v>
      </c>
      <c r="K1251" s="10">
        <v>30</v>
      </c>
      <c r="L1251" s="10">
        <v>450</v>
      </c>
      <c r="M1251" s="11">
        <v>3.6162994898935144</v>
      </c>
    </row>
    <row r="1252" spans="1:13" x14ac:dyDescent="0.25">
      <c r="A1252" t="str">
        <f t="shared" si="18"/>
        <v>LVI,125,G,1.5,900,30,600</v>
      </c>
      <c r="B1252" s="10" t="s">
        <v>65</v>
      </c>
      <c r="C1252" s="10">
        <v>125</v>
      </c>
      <c r="D1252" s="10" t="s">
        <v>59</v>
      </c>
      <c r="E1252" s="10">
        <v>300</v>
      </c>
      <c r="F1252" s="10" t="s">
        <v>60</v>
      </c>
      <c r="G1252" s="10" t="s">
        <v>61</v>
      </c>
      <c r="H1252" s="10">
        <v>1.5</v>
      </c>
      <c r="I1252" s="10" t="s">
        <v>62</v>
      </c>
      <c r="J1252" s="10">
        <v>900</v>
      </c>
      <c r="K1252" s="10">
        <v>30</v>
      </c>
      <c r="L1252" s="10">
        <v>600</v>
      </c>
      <c r="M1252" s="11">
        <v>4.946192875123268</v>
      </c>
    </row>
    <row r="1253" spans="1:13" x14ac:dyDescent="0.25">
      <c r="A1253" t="str">
        <f t="shared" si="18"/>
        <v>LVI,125,G,1.5,900,30,750</v>
      </c>
      <c r="B1253" s="10" t="s">
        <v>65</v>
      </c>
      <c r="C1253" s="10">
        <v>125</v>
      </c>
      <c r="D1253" s="10" t="s">
        <v>59</v>
      </c>
      <c r="E1253" s="10">
        <v>300</v>
      </c>
      <c r="F1253" s="10" t="s">
        <v>60</v>
      </c>
      <c r="G1253" s="10" t="s">
        <v>61</v>
      </c>
      <c r="H1253" s="10">
        <v>1.5</v>
      </c>
      <c r="I1253" s="10" t="s">
        <v>62</v>
      </c>
      <c r="J1253" s="10">
        <v>900</v>
      </c>
      <c r="K1253" s="10">
        <v>30</v>
      </c>
      <c r="L1253" s="10">
        <v>750</v>
      </c>
      <c r="M1253" s="11">
        <v>5.2325804457165503</v>
      </c>
    </row>
    <row r="1254" spans="1:13" x14ac:dyDescent="0.25">
      <c r="A1254" t="str">
        <f t="shared" si="18"/>
        <v>LVI,125,G,1.5,900,30,900</v>
      </c>
      <c r="B1254" s="10" t="s">
        <v>65</v>
      </c>
      <c r="C1254" s="10">
        <v>125</v>
      </c>
      <c r="D1254" s="10" t="s">
        <v>59</v>
      </c>
      <c r="E1254" s="10">
        <v>300</v>
      </c>
      <c r="F1254" s="10" t="s">
        <v>60</v>
      </c>
      <c r="G1254" s="10" t="s">
        <v>61</v>
      </c>
      <c r="H1254" s="10">
        <v>1.5</v>
      </c>
      <c r="I1254" s="10" t="s">
        <v>62</v>
      </c>
      <c r="J1254" s="10">
        <v>900</v>
      </c>
      <c r="K1254" s="10">
        <v>30</v>
      </c>
      <c r="L1254" s="10">
        <v>900</v>
      </c>
      <c r="M1254" s="11">
        <v>5.5189680163098327</v>
      </c>
    </row>
    <row r="1255" spans="1:13" x14ac:dyDescent="0.25">
      <c r="A1255" t="str">
        <f t="shared" si="18"/>
        <v>LVI,125,G,1.5,900,45,300</v>
      </c>
      <c r="B1255" s="10" t="s">
        <v>65</v>
      </c>
      <c r="C1255" s="10">
        <v>125</v>
      </c>
      <c r="D1255" s="10" t="s">
        <v>59</v>
      </c>
      <c r="E1255" s="10">
        <v>300</v>
      </c>
      <c r="F1255" s="10" t="s">
        <v>60</v>
      </c>
      <c r="G1255" s="10" t="s">
        <v>61</v>
      </c>
      <c r="H1255" s="10">
        <v>1.5</v>
      </c>
      <c r="I1255" s="10" t="s">
        <v>62</v>
      </c>
      <c r="J1255" s="10">
        <v>900</v>
      </c>
      <c r="K1255" s="10">
        <v>45</v>
      </c>
      <c r="L1255" s="10">
        <v>300</v>
      </c>
      <c r="M1255" s="11">
        <v>4.7194693817369195</v>
      </c>
    </row>
    <row r="1256" spans="1:13" x14ac:dyDescent="0.25">
      <c r="A1256" t="str">
        <f t="shared" si="18"/>
        <v>LVI,125,G,1.5,900,45,450</v>
      </c>
      <c r="B1256" s="10" t="s">
        <v>65</v>
      </c>
      <c r="C1256" s="10">
        <v>125</v>
      </c>
      <c r="D1256" s="10" t="s">
        <v>59</v>
      </c>
      <c r="E1256" s="10">
        <v>300</v>
      </c>
      <c r="F1256" s="10" t="s">
        <v>60</v>
      </c>
      <c r="G1256" s="10" t="s">
        <v>61</v>
      </c>
      <c r="H1256" s="10">
        <v>1.5</v>
      </c>
      <c r="I1256" s="10" t="s">
        <v>62</v>
      </c>
      <c r="J1256" s="10">
        <v>900</v>
      </c>
      <c r="K1256" s="10">
        <v>45</v>
      </c>
      <c r="L1256" s="10">
        <v>450</v>
      </c>
      <c r="M1256" s="11">
        <v>5.149050737626844</v>
      </c>
    </row>
    <row r="1257" spans="1:13" x14ac:dyDescent="0.25">
      <c r="A1257" t="str">
        <f t="shared" si="18"/>
        <v>LVI,125,G,1.5,900,45,600</v>
      </c>
      <c r="B1257" s="10" t="s">
        <v>65</v>
      </c>
      <c r="C1257" s="10">
        <v>125</v>
      </c>
      <c r="D1257" s="10" t="s">
        <v>59</v>
      </c>
      <c r="E1257" s="10">
        <v>300</v>
      </c>
      <c r="F1257" s="10" t="s">
        <v>60</v>
      </c>
      <c r="G1257" s="10" t="s">
        <v>61</v>
      </c>
      <c r="H1257" s="10">
        <v>1.5</v>
      </c>
      <c r="I1257" s="10" t="s">
        <v>62</v>
      </c>
      <c r="J1257" s="10">
        <v>900</v>
      </c>
      <c r="K1257" s="10">
        <v>45</v>
      </c>
      <c r="L1257" s="10">
        <v>600</v>
      </c>
      <c r="M1257" s="11">
        <v>5.5786320935167666</v>
      </c>
    </row>
    <row r="1258" spans="1:13" x14ac:dyDescent="0.25">
      <c r="A1258" t="str">
        <f t="shared" si="18"/>
        <v>LVI,125,G,1.5,900,45,750</v>
      </c>
      <c r="B1258" s="10" t="s">
        <v>65</v>
      </c>
      <c r="C1258" s="10">
        <v>125</v>
      </c>
      <c r="D1258" s="10" t="s">
        <v>59</v>
      </c>
      <c r="E1258" s="10">
        <v>300</v>
      </c>
      <c r="F1258" s="10" t="s">
        <v>60</v>
      </c>
      <c r="G1258" s="10" t="s">
        <v>61</v>
      </c>
      <c r="H1258" s="10">
        <v>1.5</v>
      </c>
      <c r="I1258" s="10" t="s">
        <v>62</v>
      </c>
      <c r="J1258" s="10">
        <v>900</v>
      </c>
      <c r="K1258" s="10">
        <v>45</v>
      </c>
      <c r="L1258" s="10">
        <v>750</v>
      </c>
      <c r="M1258" s="11">
        <v>7.051719264043161</v>
      </c>
    </row>
    <row r="1259" spans="1:13" x14ac:dyDescent="0.25">
      <c r="A1259" t="str">
        <f t="shared" si="18"/>
        <v>LVI,125,G,1.5,900,45,900</v>
      </c>
      <c r="B1259" s="10" t="s">
        <v>65</v>
      </c>
      <c r="C1259" s="10">
        <v>125</v>
      </c>
      <c r="D1259" s="10" t="s">
        <v>59</v>
      </c>
      <c r="E1259" s="10">
        <v>300</v>
      </c>
      <c r="F1259" s="10" t="s">
        <v>60</v>
      </c>
      <c r="G1259" s="10" t="s">
        <v>61</v>
      </c>
      <c r="H1259" s="10">
        <v>1.5</v>
      </c>
      <c r="I1259" s="10" t="s">
        <v>62</v>
      </c>
      <c r="J1259" s="10">
        <v>900</v>
      </c>
      <c r="K1259" s="10">
        <v>45</v>
      </c>
      <c r="L1259" s="10">
        <v>900</v>
      </c>
      <c r="M1259" s="11">
        <v>7.4813006199330854</v>
      </c>
    </row>
    <row r="1260" spans="1:13" x14ac:dyDescent="0.25">
      <c r="A1260" t="str">
        <f t="shared" si="18"/>
        <v>LVI,125,G,1.5,900,60,300</v>
      </c>
      <c r="B1260" s="10" t="s">
        <v>65</v>
      </c>
      <c r="C1260" s="10">
        <v>125</v>
      </c>
      <c r="D1260" s="10" t="s">
        <v>59</v>
      </c>
      <c r="E1260" s="10">
        <v>300</v>
      </c>
      <c r="F1260" s="10" t="s">
        <v>60</v>
      </c>
      <c r="G1260" s="10" t="s">
        <v>61</v>
      </c>
      <c r="H1260" s="10">
        <v>1.5</v>
      </c>
      <c r="I1260" s="10" t="s">
        <v>62</v>
      </c>
      <c r="J1260" s="10">
        <v>900</v>
      </c>
      <c r="K1260" s="10">
        <v>60</v>
      </c>
      <c r="L1260" s="10">
        <v>300</v>
      </c>
      <c r="M1260" s="11">
        <v>5.0655210295371358</v>
      </c>
    </row>
    <row r="1261" spans="1:13" x14ac:dyDescent="0.25">
      <c r="A1261" t="str">
        <f t="shared" si="18"/>
        <v>LVI,125,G,1.5,900,60,450</v>
      </c>
      <c r="B1261" s="10" t="s">
        <v>65</v>
      </c>
      <c r="C1261" s="10">
        <v>125</v>
      </c>
      <c r="D1261" s="10" t="s">
        <v>59</v>
      </c>
      <c r="E1261" s="10">
        <v>300</v>
      </c>
      <c r="F1261" s="10" t="s">
        <v>60</v>
      </c>
      <c r="G1261" s="10" t="s">
        <v>61</v>
      </c>
      <c r="H1261" s="10">
        <v>1.5</v>
      </c>
      <c r="I1261" s="10" t="s">
        <v>62</v>
      </c>
      <c r="J1261" s="10">
        <v>900</v>
      </c>
      <c r="K1261" s="10">
        <v>60</v>
      </c>
      <c r="L1261" s="10">
        <v>450</v>
      </c>
      <c r="M1261" s="11">
        <v>5.6382961707237005</v>
      </c>
    </row>
    <row r="1262" spans="1:13" x14ac:dyDescent="0.25">
      <c r="A1262" t="str">
        <f t="shared" si="18"/>
        <v>LVI,125,G,1.5,900,60,600</v>
      </c>
      <c r="B1262" s="10" t="s">
        <v>65</v>
      </c>
      <c r="C1262" s="10">
        <v>125</v>
      </c>
      <c r="D1262" s="10" t="s">
        <v>59</v>
      </c>
      <c r="E1262" s="10">
        <v>300</v>
      </c>
      <c r="F1262" s="10" t="s">
        <v>60</v>
      </c>
      <c r="G1262" s="10" t="s">
        <v>61</v>
      </c>
      <c r="H1262" s="10">
        <v>1.5</v>
      </c>
      <c r="I1262" s="10" t="s">
        <v>62</v>
      </c>
      <c r="J1262" s="10">
        <v>900</v>
      </c>
      <c r="K1262" s="10">
        <v>60</v>
      </c>
      <c r="L1262" s="10">
        <v>600</v>
      </c>
      <c r="M1262" s="11">
        <v>7.2545771265467369</v>
      </c>
    </row>
    <row r="1263" spans="1:13" x14ac:dyDescent="0.25">
      <c r="A1263" t="str">
        <f t="shared" si="18"/>
        <v>LVI,125,G,1.5,900,60,750</v>
      </c>
      <c r="B1263" s="10" t="s">
        <v>65</v>
      </c>
      <c r="C1263" s="10">
        <v>125</v>
      </c>
      <c r="D1263" s="10" t="s">
        <v>59</v>
      </c>
      <c r="E1263" s="10">
        <v>300</v>
      </c>
      <c r="F1263" s="10" t="s">
        <v>60</v>
      </c>
      <c r="G1263" s="10" t="s">
        <v>61</v>
      </c>
      <c r="H1263" s="10">
        <v>1.5</v>
      </c>
      <c r="I1263" s="10" t="s">
        <v>62</v>
      </c>
      <c r="J1263" s="10">
        <v>900</v>
      </c>
      <c r="K1263" s="10">
        <v>60</v>
      </c>
      <c r="L1263" s="10">
        <v>750</v>
      </c>
      <c r="M1263" s="11">
        <v>7.8273522677332998</v>
      </c>
    </row>
    <row r="1264" spans="1:13" x14ac:dyDescent="0.25">
      <c r="A1264" t="str">
        <f t="shared" si="18"/>
        <v>LVI,125,G,1.5,900,60,900</v>
      </c>
      <c r="B1264" s="10" t="s">
        <v>65</v>
      </c>
      <c r="C1264" s="10">
        <v>125</v>
      </c>
      <c r="D1264" s="10" t="s">
        <v>59</v>
      </c>
      <c r="E1264" s="10">
        <v>300</v>
      </c>
      <c r="F1264" s="10" t="s">
        <v>60</v>
      </c>
      <c r="G1264" s="10" t="s">
        <v>61</v>
      </c>
      <c r="H1264" s="10">
        <v>1.5</v>
      </c>
      <c r="I1264" s="10" t="s">
        <v>62</v>
      </c>
      <c r="J1264" s="10">
        <v>900</v>
      </c>
      <c r="K1264" s="10">
        <v>60</v>
      </c>
      <c r="L1264" s="10">
        <v>900</v>
      </c>
      <c r="M1264" s="11">
        <v>9.4436332235563381</v>
      </c>
    </row>
    <row r="1265" spans="1:13" x14ac:dyDescent="0.25">
      <c r="A1265" t="str">
        <f t="shared" si="18"/>
        <v>LVI,125,G,1.5,900,90,300</v>
      </c>
      <c r="B1265" s="10" t="s">
        <v>65</v>
      </c>
      <c r="C1265" s="10">
        <v>125</v>
      </c>
      <c r="D1265" s="10" t="s">
        <v>59</v>
      </c>
      <c r="E1265" s="10">
        <v>300</v>
      </c>
      <c r="F1265" s="10" t="s">
        <v>60</v>
      </c>
      <c r="G1265" s="10" t="s">
        <v>61</v>
      </c>
      <c r="H1265" s="10">
        <v>1.5</v>
      </c>
      <c r="I1265" s="10" t="s">
        <v>62</v>
      </c>
      <c r="J1265" s="10">
        <v>900</v>
      </c>
      <c r="K1265" s="10">
        <v>90</v>
      </c>
      <c r="L1265" s="10">
        <v>300</v>
      </c>
      <c r="M1265" s="11">
        <v>5.7576243251375683</v>
      </c>
    </row>
    <row r="1266" spans="1:13" x14ac:dyDescent="0.25">
      <c r="A1266" t="str">
        <f t="shared" si="18"/>
        <v>LVI,125,G,1.5,900,90,450</v>
      </c>
      <c r="B1266" s="10" t="s">
        <v>65</v>
      </c>
      <c r="C1266" s="10">
        <v>125</v>
      </c>
      <c r="D1266" s="10" t="s">
        <v>59</v>
      </c>
      <c r="E1266" s="10">
        <v>300</v>
      </c>
      <c r="F1266" s="10" t="s">
        <v>60</v>
      </c>
      <c r="G1266" s="10" t="s">
        <v>61</v>
      </c>
      <c r="H1266" s="10">
        <v>1.5</v>
      </c>
      <c r="I1266" s="10" t="s">
        <v>62</v>
      </c>
      <c r="J1266" s="10">
        <v>900</v>
      </c>
      <c r="K1266" s="10">
        <v>90</v>
      </c>
      <c r="L1266" s="10">
        <v>450</v>
      </c>
      <c r="M1266" s="11">
        <v>7.6602928515538871</v>
      </c>
    </row>
    <row r="1267" spans="1:13" x14ac:dyDescent="0.25">
      <c r="A1267" t="str">
        <f t="shared" si="18"/>
        <v>LVI,125,G,1.5,900,90,600</v>
      </c>
      <c r="B1267" s="10" t="s">
        <v>65</v>
      </c>
      <c r="C1267" s="10">
        <v>125</v>
      </c>
      <c r="D1267" s="10" t="s">
        <v>59</v>
      </c>
      <c r="E1267" s="10">
        <v>300</v>
      </c>
      <c r="F1267" s="10" t="s">
        <v>60</v>
      </c>
      <c r="G1267" s="10" t="s">
        <v>61</v>
      </c>
      <c r="H1267" s="10">
        <v>1.5</v>
      </c>
      <c r="I1267" s="10" t="s">
        <v>62</v>
      </c>
      <c r="J1267" s="10">
        <v>900</v>
      </c>
      <c r="K1267" s="10">
        <v>90</v>
      </c>
      <c r="L1267" s="10">
        <v>600</v>
      </c>
      <c r="M1267" s="11">
        <v>9.5629613779702041</v>
      </c>
    </row>
    <row r="1268" spans="1:13" x14ac:dyDescent="0.25">
      <c r="A1268" t="str">
        <f t="shared" si="18"/>
        <v>LVI,125,G,1.5,900,90,750</v>
      </c>
      <c r="B1268" s="10" t="s">
        <v>65</v>
      </c>
      <c r="C1268" s="10">
        <v>125</v>
      </c>
      <c r="D1268" s="10" t="s">
        <v>59</v>
      </c>
      <c r="E1268" s="10">
        <v>300</v>
      </c>
      <c r="F1268" s="10" t="s">
        <v>60</v>
      </c>
      <c r="G1268" s="10" t="s">
        <v>61</v>
      </c>
      <c r="H1268" s="10">
        <v>1.5</v>
      </c>
      <c r="I1268" s="10" t="s">
        <v>62</v>
      </c>
      <c r="J1268" s="10">
        <v>900</v>
      </c>
      <c r="K1268" s="10">
        <v>90</v>
      </c>
      <c r="L1268" s="10">
        <v>750</v>
      </c>
      <c r="M1268" s="11">
        <v>11.465629904386525</v>
      </c>
    </row>
    <row r="1269" spans="1:13" x14ac:dyDescent="0.25">
      <c r="A1269" t="str">
        <f t="shared" si="18"/>
        <v>LVI,125,G,1.5,900,90,900</v>
      </c>
      <c r="B1269" s="10" t="s">
        <v>65</v>
      </c>
      <c r="C1269" s="10">
        <v>125</v>
      </c>
      <c r="D1269" s="10" t="s">
        <v>59</v>
      </c>
      <c r="E1269" s="10">
        <v>300</v>
      </c>
      <c r="F1269" s="10" t="s">
        <v>60</v>
      </c>
      <c r="G1269" s="10" t="s">
        <v>61</v>
      </c>
      <c r="H1269" s="10">
        <v>1.5</v>
      </c>
      <c r="I1269" s="10" t="s">
        <v>62</v>
      </c>
      <c r="J1269" s="10">
        <v>900</v>
      </c>
      <c r="K1269" s="10">
        <v>90</v>
      </c>
      <c r="L1269" s="10">
        <v>900</v>
      </c>
      <c r="M1269" s="11">
        <v>12.324792616166372</v>
      </c>
    </row>
    <row r="1270" spans="1:13" x14ac:dyDescent="0.25">
      <c r="A1270" t="str">
        <f t="shared" si="18"/>
        <v>LVI,125,X,1.2,150,30,300</v>
      </c>
      <c r="B1270" s="10" t="s">
        <v>65</v>
      </c>
      <c r="C1270" s="10">
        <v>125</v>
      </c>
      <c r="D1270" s="10" t="s">
        <v>63</v>
      </c>
      <c r="E1270" s="10">
        <v>300</v>
      </c>
      <c r="F1270" s="10" t="s">
        <v>60</v>
      </c>
      <c r="G1270" s="10" t="s">
        <v>61</v>
      </c>
      <c r="H1270" s="10">
        <v>1.2</v>
      </c>
      <c r="I1270" s="10" t="s">
        <v>62</v>
      </c>
      <c r="J1270" s="10">
        <v>150</v>
      </c>
      <c r="K1270" s="10">
        <v>30</v>
      </c>
      <c r="L1270" s="10">
        <v>300</v>
      </c>
      <c r="M1270" s="11">
        <v>1.2887298497633157</v>
      </c>
    </row>
    <row r="1271" spans="1:13" x14ac:dyDescent="0.25">
      <c r="A1271" t="str">
        <f t="shared" si="18"/>
        <v>LVI,125,X,1.2,150,30,450</v>
      </c>
      <c r="B1271" s="10" t="s">
        <v>65</v>
      </c>
      <c r="C1271" s="10">
        <v>125</v>
      </c>
      <c r="D1271" s="10" t="s">
        <v>63</v>
      </c>
      <c r="E1271" s="10">
        <v>300</v>
      </c>
      <c r="F1271" s="10" t="s">
        <v>60</v>
      </c>
      <c r="G1271" s="10" t="s">
        <v>61</v>
      </c>
      <c r="H1271" s="10">
        <v>1.2</v>
      </c>
      <c r="I1271" s="10" t="s">
        <v>62</v>
      </c>
      <c r="J1271" s="10">
        <v>150</v>
      </c>
      <c r="K1271" s="10">
        <v>30</v>
      </c>
      <c r="L1271" s="10">
        <v>450</v>
      </c>
      <c r="M1271" s="11">
        <v>1.5224494426164406</v>
      </c>
    </row>
    <row r="1272" spans="1:13" x14ac:dyDescent="0.25">
      <c r="A1272" t="str">
        <f t="shared" si="18"/>
        <v>LVI,125,X,1.2,150,30,600</v>
      </c>
      <c r="B1272" s="10" t="s">
        <v>65</v>
      </c>
      <c r="C1272" s="10">
        <v>125</v>
      </c>
      <c r="D1272" s="10" t="s">
        <v>63</v>
      </c>
      <c r="E1272" s="10">
        <v>300</v>
      </c>
      <c r="F1272" s="10" t="s">
        <v>60</v>
      </c>
      <c r="G1272" s="10" t="s">
        <v>61</v>
      </c>
      <c r="H1272" s="10">
        <v>1.2</v>
      </c>
      <c r="I1272" s="10" t="s">
        <v>62</v>
      </c>
      <c r="J1272" s="10">
        <v>150</v>
      </c>
      <c r="K1272" s="10">
        <v>30</v>
      </c>
      <c r="L1272" s="10">
        <v>600</v>
      </c>
      <c r="M1272" s="11">
        <v>1.8933713255685278</v>
      </c>
    </row>
    <row r="1273" spans="1:13" x14ac:dyDescent="0.25">
      <c r="A1273" t="str">
        <f t="shared" si="18"/>
        <v>LVI,125,X,1.2,150,30,750</v>
      </c>
      <c r="B1273" s="10" t="s">
        <v>65</v>
      </c>
      <c r="C1273" s="10">
        <v>125</v>
      </c>
      <c r="D1273" s="10" t="s">
        <v>63</v>
      </c>
      <c r="E1273" s="10">
        <v>300</v>
      </c>
      <c r="F1273" s="10" t="s">
        <v>60</v>
      </c>
      <c r="G1273" s="10" t="s">
        <v>61</v>
      </c>
      <c r="H1273" s="10">
        <v>1.2</v>
      </c>
      <c r="I1273" s="10" t="s">
        <v>62</v>
      </c>
      <c r="J1273" s="10">
        <v>150</v>
      </c>
      <c r="K1273" s="10">
        <v>30</v>
      </c>
      <c r="L1273" s="10">
        <v>750</v>
      </c>
      <c r="M1273" s="11">
        <v>2.127090918421652</v>
      </c>
    </row>
    <row r="1274" spans="1:13" x14ac:dyDescent="0.25">
      <c r="A1274" t="str">
        <f t="shared" si="18"/>
        <v>LVI,125,X,1.2,150,30,900</v>
      </c>
      <c r="B1274" s="10" t="s">
        <v>65</v>
      </c>
      <c r="C1274" s="10">
        <v>125</v>
      </c>
      <c r="D1274" s="10" t="s">
        <v>63</v>
      </c>
      <c r="E1274" s="10">
        <v>300</v>
      </c>
      <c r="F1274" s="10" t="s">
        <v>60</v>
      </c>
      <c r="G1274" s="10" t="s">
        <v>61</v>
      </c>
      <c r="H1274" s="10">
        <v>1.2</v>
      </c>
      <c r="I1274" s="10" t="s">
        <v>62</v>
      </c>
      <c r="J1274" s="10">
        <v>150</v>
      </c>
      <c r="K1274" s="10">
        <v>30</v>
      </c>
      <c r="L1274" s="10">
        <v>900</v>
      </c>
      <c r="M1274" s="11">
        <v>2.360810511274777</v>
      </c>
    </row>
    <row r="1275" spans="1:13" x14ac:dyDescent="0.25">
      <c r="A1275" t="str">
        <f t="shared" si="18"/>
        <v>LVI,125,X,1.2,150,45,300</v>
      </c>
      <c r="B1275" s="10" t="s">
        <v>65</v>
      </c>
      <c r="C1275" s="10">
        <v>125</v>
      </c>
      <c r="D1275" s="10" t="s">
        <v>63</v>
      </c>
      <c r="E1275" s="10">
        <v>300</v>
      </c>
      <c r="F1275" s="10" t="s">
        <v>60</v>
      </c>
      <c r="G1275" s="10" t="s">
        <v>61</v>
      </c>
      <c r="H1275" s="10">
        <v>1.2</v>
      </c>
      <c r="I1275" s="10" t="s">
        <v>62</v>
      </c>
      <c r="J1275" s="10">
        <v>150</v>
      </c>
      <c r="K1275" s="10">
        <v>45</v>
      </c>
      <c r="L1275" s="10">
        <v>300</v>
      </c>
      <c r="M1275" s="11">
        <v>1.7083433145598041</v>
      </c>
    </row>
    <row r="1276" spans="1:13" x14ac:dyDescent="0.25">
      <c r="A1276" t="str">
        <f t="shared" si="18"/>
        <v>LVI,125,X,1.2,150,45,450</v>
      </c>
      <c r="B1276" s="10" t="s">
        <v>65</v>
      </c>
      <c r="C1276" s="10">
        <v>125</v>
      </c>
      <c r="D1276" s="10" t="s">
        <v>63</v>
      </c>
      <c r="E1276" s="10">
        <v>300</v>
      </c>
      <c r="F1276" s="10" t="s">
        <v>60</v>
      </c>
      <c r="G1276" s="10" t="s">
        <v>61</v>
      </c>
      <c r="H1276" s="10">
        <v>1.2</v>
      </c>
      <c r="I1276" s="10" t="s">
        <v>62</v>
      </c>
      <c r="J1276" s="10">
        <v>150</v>
      </c>
      <c r="K1276" s="10">
        <v>45</v>
      </c>
      <c r="L1276" s="10">
        <v>450</v>
      </c>
      <c r="M1276" s="11">
        <v>2.0589227038394915</v>
      </c>
    </row>
    <row r="1277" spans="1:13" x14ac:dyDescent="0.25">
      <c r="A1277" t="str">
        <f t="shared" si="18"/>
        <v>LVI,125,X,1.2,150,45,600</v>
      </c>
      <c r="B1277" s="10" t="s">
        <v>65</v>
      </c>
      <c r="C1277" s="10">
        <v>125</v>
      </c>
      <c r="D1277" s="10" t="s">
        <v>63</v>
      </c>
      <c r="E1277" s="10">
        <v>300</v>
      </c>
      <c r="F1277" s="10" t="s">
        <v>60</v>
      </c>
      <c r="G1277" s="10" t="s">
        <v>61</v>
      </c>
      <c r="H1277" s="10">
        <v>1.2</v>
      </c>
      <c r="I1277" s="10" t="s">
        <v>62</v>
      </c>
      <c r="J1277" s="10">
        <v>150</v>
      </c>
      <c r="K1277" s="10">
        <v>45</v>
      </c>
      <c r="L1277" s="10">
        <v>600</v>
      </c>
      <c r="M1277" s="11">
        <v>2.409502093119178</v>
      </c>
    </row>
    <row r="1278" spans="1:13" x14ac:dyDescent="0.25">
      <c r="A1278" t="str">
        <f t="shared" si="18"/>
        <v>LVI,125,X,1.2,150,45,750</v>
      </c>
      <c r="B1278" s="10" t="s">
        <v>65</v>
      </c>
      <c r="C1278" s="10">
        <v>125</v>
      </c>
      <c r="D1278" s="10" t="s">
        <v>63</v>
      </c>
      <c r="E1278" s="10">
        <v>300</v>
      </c>
      <c r="F1278" s="10" t="s">
        <v>60</v>
      </c>
      <c r="G1278" s="10" t="s">
        <v>61</v>
      </c>
      <c r="H1278" s="10">
        <v>1.2</v>
      </c>
      <c r="I1278" s="10" t="s">
        <v>62</v>
      </c>
      <c r="J1278" s="10">
        <v>150</v>
      </c>
      <c r="K1278" s="10">
        <v>45</v>
      </c>
      <c r="L1278" s="10">
        <v>750</v>
      </c>
      <c r="M1278" s="11">
        <v>2.8972837724978273</v>
      </c>
    </row>
    <row r="1279" spans="1:13" x14ac:dyDescent="0.25">
      <c r="A1279" t="str">
        <f t="shared" si="18"/>
        <v>LVI,125,X,1.2,150,45,900</v>
      </c>
      <c r="B1279" s="10" t="s">
        <v>65</v>
      </c>
      <c r="C1279" s="10">
        <v>125</v>
      </c>
      <c r="D1279" s="10" t="s">
        <v>63</v>
      </c>
      <c r="E1279" s="10">
        <v>300</v>
      </c>
      <c r="F1279" s="10" t="s">
        <v>60</v>
      </c>
      <c r="G1279" s="10" t="s">
        <v>61</v>
      </c>
      <c r="H1279" s="10">
        <v>1.2</v>
      </c>
      <c r="I1279" s="10" t="s">
        <v>62</v>
      </c>
      <c r="J1279" s="10">
        <v>150</v>
      </c>
      <c r="K1279" s="10">
        <v>45</v>
      </c>
      <c r="L1279" s="10">
        <v>900</v>
      </c>
      <c r="M1279" s="11">
        <v>3.2478631617775151</v>
      </c>
    </row>
    <row r="1280" spans="1:13" x14ac:dyDescent="0.25">
      <c r="A1280" t="str">
        <f t="shared" si="18"/>
        <v>LVI,125,X,1.2,150,60,300</v>
      </c>
      <c r="B1280" s="10" t="s">
        <v>65</v>
      </c>
      <c r="C1280" s="10">
        <v>125</v>
      </c>
      <c r="D1280" s="10" t="s">
        <v>63</v>
      </c>
      <c r="E1280" s="10">
        <v>300</v>
      </c>
      <c r="F1280" s="10" t="s">
        <v>60</v>
      </c>
      <c r="G1280" s="10" t="s">
        <v>61</v>
      </c>
      <c r="H1280" s="10">
        <v>1.2</v>
      </c>
      <c r="I1280" s="10" t="s">
        <v>62</v>
      </c>
      <c r="J1280" s="10">
        <v>150</v>
      </c>
      <c r="K1280" s="10">
        <v>60</v>
      </c>
      <c r="L1280" s="10">
        <v>300</v>
      </c>
      <c r="M1280" s="11">
        <v>1.9907544892573295</v>
      </c>
    </row>
    <row r="1281" spans="1:13" x14ac:dyDescent="0.25">
      <c r="A1281" t="str">
        <f t="shared" si="18"/>
        <v>LVI,125,X,1.2,150,60,450</v>
      </c>
      <c r="B1281" s="10" t="s">
        <v>65</v>
      </c>
      <c r="C1281" s="10">
        <v>125</v>
      </c>
      <c r="D1281" s="10" t="s">
        <v>63</v>
      </c>
      <c r="E1281" s="10">
        <v>300</v>
      </c>
      <c r="F1281" s="10" t="s">
        <v>60</v>
      </c>
      <c r="G1281" s="10" t="s">
        <v>61</v>
      </c>
      <c r="H1281" s="10">
        <v>1.2</v>
      </c>
      <c r="I1281" s="10" t="s">
        <v>62</v>
      </c>
      <c r="J1281" s="10">
        <v>150</v>
      </c>
      <c r="K1281" s="10">
        <v>60</v>
      </c>
      <c r="L1281" s="10">
        <v>450</v>
      </c>
      <c r="M1281" s="11">
        <v>2.4581936749635798</v>
      </c>
    </row>
    <row r="1282" spans="1:13" x14ac:dyDescent="0.25">
      <c r="A1282" t="str">
        <f t="shared" si="18"/>
        <v>LVI,125,X,1.2,150,60,600</v>
      </c>
      <c r="B1282" s="10" t="s">
        <v>65</v>
      </c>
      <c r="C1282" s="10">
        <v>125</v>
      </c>
      <c r="D1282" s="10" t="s">
        <v>63</v>
      </c>
      <c r="E1282" s="10">
        <v>300</v>
      </c>
      <c r="F1282" s="10" t="s">
        <v>60</v>
      </c>
      <c r="G1282" s="10" t="s">
        <v>61</v>
      </c>
      <c r="H1282" s="10">
        <v>1.2</v>
      </c>
      <c r="I1282" s="10" t="s">
        <v>62</v>
      </c>
      <c r="J1282" s="10">
        <v>150</v>
      </c>
      <c r="K1282" s="10">
        <v>60</v>
      </c>
      <c r="L1282" s="10">
        <v>600</v>
      </c>
      <c r="M1282" s="11">
        <v>3.062835150768791</v>
      </c>
    </row>
    <row r="1283" spans="1:13" x14ac:dyDescent="0.25">
      <c r="A1283" t="str">
        <f t="shared" si="18"/>
        <v>LVI,125,X,1.2,150,60,750</v>
      </c>
      <c r="B1283" s="10" t="s">
        <v>65</v>
      </c>
      <c r="C1283" s="10">
        <v>125</v>
      </c>
      <c r="D1283" s="10" t="s">
        <v>63</v>
      </c>
      <c r="E1283" s="10">
        <v>300</v>
      </c>
      <c r="F1283" s="10" t="s">
        <v>60</v>
      </c>
      <c r="G1283" s="10" t="s">
        <v>61</v>
      </c>
      <c r="H1283" s="10">
        <v>1.2</v>
      </c>
      <c r="I1283" s="10" t="s">
        <v>62</v>
      </c>
      <c r="J1283" s="10">
        <v>150</v>
      </c>
      <c r="K1283" s="10">
        <v>60</v>
      </c>
      <c r="L1283" s="10">
        <v>750</v>
      </c>
      <c r="M1283" s="11">
        <v>3.5302743364750393</v>
      </c>
    </row>
    <row r="1284" spans="1:13" x14ac:dyDescent="0.25">
      <c r="A1284" t="str">
        <f t="shared" si="18"/>
        <v>LVI,125,X,1.2,150,60,900</v>
      </c>
      <c r="B1284" s="10" t="s">
        <v>65</v>
      </c>
      <c r="C1284" s="10">
        <v>125</v>
      </c>
      <c r="D1284" s="10" t="s">
        <v>63</v>
      </c>
      <c r="E1284" s="10">
        <v>300</v>
      </c>
      <c r="F1284" s="10" t="s">
        <v>60</v>
      </c>
      <c r="G1284" s="10" t="s">
        <v>61</v>
      </c>
      <c r="H1284" s="10">
        <v>1.2</v>
      </c>
      <c r="I1284" s="10" t="s">
        <v>62</v>
      </c>
      <c r="J1284" s="10">
        <v>150</v>
      </c>
      <c r="K1284" s="10">
        <v>60</v>
      </c>
      <c r="L1284" s="10">
        <v>900</v>
      </c>
      <c r="M1284" s="11">
        <v>4.1349158122802532</v>
      </c>
    </row>
    <row r="1285" spans="1:13" x14ac:dyDescent="0.25">
      <c r="A1285" t="str">
        <f t="shared" si="18"/>
        <v>LVI,125,X,1.2,150,90,300</v>
      </c>
      <c r="B1285" s="10" t="s">
        <v>65</v>
      </c>
      <c r="C1285" s="10">
        <v>125</v>
      </c>
      <c r="D1285" s="10" t="s">
        <v>63</v>
      </c>
      <c r="E1285" s="10">
        <v>300</v>
      </c>
      <c r="F1285" s="10" t="s">
        <v>60</v>
      </c>
      <c r="G1285" s="10" t="s">
        <v>61</v>
      </c>
      <c r="H1285" s="10">
        <v>1.2</v>
      </c>
      <c r="I1285" s="10" t="s">
        <v>62</v>
      </c>
      <c r="J1285" s="10">
        <v>150</v>
      </c>
      <c r="K1285" s="10">
        <v>90</v>
      </c>
      <c r="L1285" s="10">
        <v>300</v>
      </c>
      <c r="M1285" s="11">
        <v>2.5555768386523807</v>
      </c>
    </row>
    <row r="1286" spans="1:13" x14ac:dyDescent="0.25">
      <c r="A1286" t="str">
        <f t="shared" si="18"/>
        <v>LVI,125,X,1.2,150,90,450</v>
      </c>
      <c r="B1286" s="10" t="s">
        <v>65</v>
      </c>
      <c r="C1286" s="10">
        <v>125</v>
      </c>
      <c r="D1286" s="10" t="s">
        <v>63</v>
      </c>
      <c r="E1286" s="10">
        <v>300</v>
      </c>
      <c r="F1286" s="10" t="s">
        <v>60</v>
      </c>
      <c r="G1286" s="10" t="s">
        <v>61</v>
      </c>
      <c r="H1286" s="10">
        <v>1.2</v>
      </c>
      <c r="I1286" s="10" t="s">
        <v>62</v>
      </c>
      <c r="J1286" s="10">
        <v>150</v>
      </c>
      <c r="K1286" s="10">
        <v>90</v>
      </c>
      <c r="L1286" s="10">
        <v>450</v>
      </c>
      <c r="M1286" s="11">
        <v>3.3939379073107183</v>
      </c>
    </row>
    <row r="1287" spans="1:13" x14ac:dyDescent="0.25">
      <c r="A1287" t="str">
        <f t="shared" ref="A1287:A1350" si="19">CONCATENATE(B1287,",",C1287,",",D1287,",",H1287,",",J1287,",",K1287,",",L1287)</f>
        <v>LVI,125,X,1.2,150,90,600</v>
      </c>
      <c r="B1287" s="10" t="s">
        <v>65</v>
      </c>
      <c r="C1287" s="10">
        <v>125</v>
      </c>
      <c r="D1287" s="10" t="s">
        <v>63</v>
      </c>
      <c r="E1287" s="10">
        <v>300</v>
      </c>
      <c r="F1287" s="10" t="s">
        <v>60</v>
      </c>
      <c r="G1287" s="10" t="s">
        <v>61</v>
      </c>
      <c r="H1287" s="10">
        <v>1.2</v>
      </c>
      <c r="I1287" s="10" t="s">
        <v>62</v>
      </c>
      <c r="J1287" s="10">
        <v>150</v>
      </c>
      <c r="K1287" s="10">
        <v>90</v>
      </c>
      <c r="L1287" s="10">
        <v>600</v>
      </c>
      <c r="M1287" s="11">
        <v>4.2322989759690532</v>
      </c>
    </row>
    <row r="1288" spans="1:13" x14ac:dyDescent="0.25">
      <c r="A1288" t="str">
        <f t="shared" si="19"/>
        <v>LVI,125,X,1.2,150,90,750</v>
      </c>
      <c r="B1288" s="10" t="s">
        <v>65</v>
      </c>
      <c r="C1288" s="10">
        <v>125</v>
      </c>
      <c r="D1288" s="10" t="s">
        <v>63</v>
      </c>
      <c r="E1288" s="10">
        <v>300</v>
      </c>
      <c r="F1288" s="10" t="s">
        <v>60</v>
      </c>
      <c r="G1288" s="10" t="s">
        <v>61</v>
      </c>
      <c r="H1288" s="10">
        <v>1.2</v>
      </c>
      <c r="I1288" s="10" t="s">
        <v>62</v>
      </c>
      <c r="J1288" s="10">
        <v>150</v>
      </c>
      <c r="K1288" s="10">
        <v>90</v>
      </c>
      <c r="L1288" s="10">
        <v>750</v>
      </c>
      <c r="M1288" s="11">
        <v>5.07066004462739</v>
      </c>
    </row>
    <row r="1289" spans="1:13" x14ac:dyDescent="0.25">
      <c r="A1289" t="str">
        <f t="shared" si="19"/>
        <v>LVI,125,X,1.2,150,90,900</v>
      </c>
      <c r="B1289" s="10" t="s">
        <v>65</v>
      </c>
      <c r="C1289" s="10">
        <v>125</v>
      </c>
      <c r="D1289" s="10" t="s">
        <v>63</v>
      </c>
      <c r="E1289" s="10">
        <v>300</v>
      </c>
      <c r="F1289" s="10" t="s">
        <v>60</v>
      </c>
      <c r="G1289" s="10" t="s">
        <v>61</v>
      </c>
      <c r="H1289" s="10">
        <v>1.2</v>
      </c>
      <c r="I1289" s="10" t="s">
        <v>62</v>
      </c>
      <c r="J1289" s="10">
        <v>150</v>
      </c>
      <c r="K1289" s="10">
        <v>90</v>
      </c>
      <c r="L1289" s="10">
        <v>900</v>
      </c>
      <c r="M1289" s="11">
        <v>5.7718188231867664</v>
      </c>
    </row>
    <row r="1290" spans="1:13" x14ac:dyDescent="0.25">
      <c r="A1290" t="str">
        <f t="shared" si="19"/>
        <v>LVI,125,X,1.2,300,30,300</v>
      </c>
      <c r="B1290" s="10" t="s">
        <v>65</v>
      </c>
      <c r="C1290" s="10">
        <v>125</v>
      </c>
      <c r="D1290" s="10" t="s">
        <v>63</v>
      </c>
      <c r="E1290" s="10">
        <v>300</v>
      </c>
      <c r="F1290" s="10" t="s">
        <v>60</v>
      </c>
      <c r="G1290" s="10" t="s">
        <v>61</v>
      </c>
      <c r="H1290" s="10">
        <v>1.2</v>
      </c>
      <c r="I1290" s="10" t="s">
        <v>62</v>
      </c>
      <c r="J1290" s="10">
        <v>300</v>
      </c>
      <c r="K1290" s="10">
        <v>30</v>
      </c>
      <c r="L1290" s="10">
        <v>300</v>
      </c>
      <c r="M1290" s="11">
        <v>1.5631344299612411</v>
      </c>
    </row>
    <row r="1291" spans="1:13" x14ac:dyDescent="0.25">
      <c r="A1291" t="str">
        <f t="shared" si="19"/>
        <v>LVI,125,X,1.2,300,30,450</v>
      </c>
      <c r="B1291" s="10" t="s">
        <v>65</v>
      </c>
      <c r="C1291" s="10">
        <v>125</v>
      </c>
      <c r="D1291" s="10" t="s">
        <v>63</v>
      </c>
      <c r="E1291" s="10">
        <v>300</v>
      </c>
      <c r="F1291" s="10" t="s">
        <v>60</v>
      </c>
      <c r="G1291" s="10" t="s">
        <v>61</v>
      </c>
      <c r="H1291" s="10">
        <v>1.2</v>
      </c>
      <c r="I1291" s="10" t="s">
        <v>62</v>
      </c>
      <c r="J1291" s="10">
        <v>300</v>
      </c>
      <c r="K1291" s="10">
        <v>30</v>
      </c>
      <c r="L1291" s="10">
        <v>450</v>
      </c>
      <c r="M1291" s="11">
        <v>1.7968540228143659</v>
      </c>
    </row>
    <row r="1292" spans="1:13" x14ac:dyDescent="0.25">
      <c r="A1292" t="str">
        <f t="shared" si="19"/>
        <v>LVI,125,X,1.2,300,30,600</v>
      </c>
      <c r="B1292" s="10" t="s">
        <v>65</v>
      </c>
      <c r="C1292" s="10">
        <v>125</v>
      </c>
      <c r="D1292" s="10" t="s">
        <v>63</v>
      </c>
      <c r="E1292" s="10">
        <v>300</v>
      </c>
      <c r="F1292" s="10" t="s">
        <v>60</v>
      </c>
      <c r="G1292" s="10" t="s">
        <v>61</v>
      </c>
      <c r="H1292" s="10">
        <v>1.2</v>
      </c>
      <c r="I1292" s="10" t="s">
        <v>62</v>
      </c>
      <c r="J1292" s="10">
        <v>300</v>
      </c>
      <c r="K1292" s="10">
        <v>30</v>
      </c>
      <c r="L1292" s="10">
        <v>600</v>
      </c>
      <c r="M1292" s="11">
        <v>2.3049781958654156</v>
      </c>
    </row>
    <row r="1293" spans="1:13" x14ac:dyDescent="0.25">
      <c r="A1293" t="str">
        <f t="shared" si="19"/>
        <v>LVI,125,X,1.2,300,30,750</v>
      </c>
      <c r="B1293" s="10" t="s">
        <v>65</v>
      </c>
      <c r="C1293" s="10">
        <v>125</v>
      </c>
      <c r="D1293" s="10" t="s">
        <v>63</v>
      </c>
      <c r="E1293" s="10">
        <v>300</v>
      </c>
      <c r="F1293" s="10" t="s">
        <v>60</v>
      </c>
      <c r="G1293" s="10" t="s">
        <v>61</v>
      </c>
      <c r="H1293" s="10">
        <v>1.2</v>
      </c>
      <c r="I1293" s="10" t="s">
        <v>62</v>
      </c>
      <c r="J1293" s="10">
        <v>300</v>
      </c>
      <c r="K1293" s="10">
        <v>30</v>
      </c>
      <c r="L1293" s="10">
        <v>750</v>
      </c>
      <c r="M1293" s="11">
        <v>2.5386977887185402</v>
      </c>
    </row>
    <row r="1294" spans="1:13" x14ac:dyDescent="0.25">
      <c r="A1294" t="str">
        <f t="shared" si="19"/>
        <v>LVI,125,X,1.2,300,30,900</v>
      </c>
      <c r="B1294" s="10" t="s">
        <v>65</v>
      </c>
      <c r="C1294" s="10">
        <v>125</v>
      </c>
      <c r="D1294" s="10" t="s">
        <v>63</v>
      </c>
      <c r="E1294" s="10">
        <v>300</v>
      </c>
      <c r="F1294" s="10" t="s">
        <v>60</v>
      </c>
      <c r="G1294" s="10" t="s">
        <v>61</v>
      </c>
      <c r="H1294" s="10">
        <v>1.2</v>
      </c>
      <c r="I1294" s="10" t="s">
        <v>62</v>
      </c>
      <c r="J1294" s="10">
        <v>300</v>
      </c>
      <c r="K1294" s="10">
        <v>30</v>
      </c>
      <c r="L1294" s="10">
        <v>900</v>
      </c>
      <c r="M1294" s="11">
        <v>2.7724173815716653</v>
      </c>
    </row>
    <row r="1295" spans="1:13" x14ac:dyDescent="0.25">
      <c r="A1295" t="str">
        <f t="shared" si="19"/>
        <v>LVI,125,X,1.2,300,45,300</v>
      </c>
      <c r="B1295" s="10" t="s">
        <v>65</v>
      </c>
      <c r="C1295" s="10">
        <v>125</v>
      </c>
      <c r="D1295" s="10" t="s">
        <v>63</v>
      </c>
      <c r="E1295" s="10">
        <v>300</v>
      </c>
      <c r="F1295" s="10" t="s">
        <v>60</v>
      </c>
      <c r="G1295" s="10" t="s">
        <v>61</v>
      </c>
      <c r="H1295" s="10">
        <v>1.2</v>
      </c>
      <c r="I1295" s="10" t="s">
        <v>62</v>
      </c>
      <c r="J1295" s="10">
        <v>300</v>
      </c>
      <c r="K1295" s="10">
        <v>45</v>
      </c>
      <c r="L1295" s="10">
        <v>300</v>
      </c>
      <c r="M1295" s="11">
        <v>2.119950184856692</v>
      </c>
    </row>
    <row r="1296" spans="1:13" x14ac:dyDescent="0.25">
      <c r="A1296" t="str">
        <f t="shared" si="19"/>
        <v>LVI,125,X,1.2,300,45,450</v>
      </c>
      <c r="B1296" s="10" t="s">
        <v>65</v>
      </c>
      <c r="C1296" s="10">
        <v>125</v>
      </c>
      <c r="D1296" s="10" t="s">
        <v>63</v>
      </c>
      <c r="E1296" s="10">
        <v>300</v>
      </c>
      <c r="F1296" s="10" t="s">
        <v>60</v>
      </c>
      <c r="G1296" s="10" t="s">
        <v>61</v>
      </c>
      <c r="H1296" s="10">
        <v>1.2</v>
      </c>
      <c r="I1296" s="10" t="s">
        <v>62</v>
      </c>
      <c r="J1296" s="10">
        <v>300</v>
      </c>
      <c r="K1296" s="10">
        <v>45</v>
      </c>
      <c r="L1296" s="10">
        <v>450</v>
      </c>
      <c r="M1296" s="11">
        <v>2.4705295741363793</v>
      </c>
    </row>
    <row r="1297" spans="1:13" x14ac:dyDescent="0.25">
      <c r="A1297" t="str">
        <f t="shared" si="19"/>
        <v>LVI,125,X,1.2,300,45,600</v>
      </c>
      <c r="B1297" s="10" t="s">
        <v>65</v>
      </c>
      <c r="C1297" s="10">
        <v>125</v>
      </c>
      <c r="D1297" s="10" t="s">
        <v>63</v>
      </c>
      <c r="E1297" s="10">
        <v>300</v>
      </c>
      <c r="F1297" s="10" t="s">
        <v>60</v>
      </c>
      <c r="G1297" s="10" t="s">
        <v>61</v>
      </c>
      <c r="H1297" s="10">
        <v>1.2</v>
      </c>
      <c r="I1297" s="10" t="s">
        <v>62</v>
      </c>
      <c r="J1297" s="10">
        <v>300</v>
      </c>
      <c r="K1297" s="10">
        <v>45</v>
      </c>
      <c r="L1297" s="10">
        <v>600</v>
      </c>
      <c r="M1297" s="11">
        <v>2.8211089634160658</v>
      </c>
    </row>
    <row r="1298" spans="1:13" x14ac:dyDescent="0.25">
      <c r="A1298" t="str">
        <f t="shared" si="19"/>
        <v>LVI,125,X,1.2,300,45,750</v>
      </c>
      <c r="B1298" s="10" t="s">
        <v>65</v>
      </c>
      <c r="C1298" s="10">
        <v>125</v>
      </c>
      <c r="D1298" s="10" t="s">
        <v>63</v>
      </c>
      <c r="E1298" s="10">
        <v>300</v>
      </c>
      <c r="F1298" s="10" t="s">
        <v>60</v>
      </c>
      <c r="G1298" s="10" t="s">
        <v>61</v>
      </c>
      <c r="H1298" s="10">
        <v>1.2</v>
      </c>
      <c r="I1298" s="10" t="s">
        <v>62</v>
      </c>
      <c r="J1298" s="10">
        <v>300</v>
      </c>
      <c r="K1298" s="10">
        <v>45</v>
      </c>
      <c r="L1298" s="10">
        <v>750</v>
      </c>
      <c r="M1298" s="11">
        <v>3.446092932893678</v>
      </c>
    </row>
    <row r="1299" spans="1:13" x14ac:dyDescent="0.25">
      <c r="A1299" t="str">
        <f t="shared" si="19"/>
        <v>LVI,125,X,1.2,300,45,900</v>
      </c>
      <c r="B1299" s="10" t="s">
        <v>65</v>
      </c>
      <c r="C1299" s="10">
        <v>125</v>
      </c>
      <c r="D1299" s="10" t="s">
        <v>63</v>
      </c>
      <c r="E1299" s="10">
        <v>300</v>
      </c>
      <c r="F1299" s="10" t="s">
        <v>60</v>
      </c>
      <c r="G1299" s="10" t="s">
        <v>61</v>
      </c>
      <c r="H1299" s="10">
        <v>1.2</v>
      </c>
      <c r="I1299" s="10" t="s">
        <v>62</v>
      </c>
      <c r="J1299" s="10">
        <v>300</v>
      </c>
      <c r="K1299" s="10">
        <v>45</v>
      </c>
      <c r="L1299" s="10">
        <v>900</v>
      </c>
      <c r="M1299" s="11">
        <v>3.7966723221733658</v>
      </c>
    </row>
    <row r="1300" spans="1:13" x14ac:dyDescent="0.25">
      <c r="A1300" t="str">
        <f t="shared" si="19"/>
        <v>LVI,125,X,1.2,300,60,300</v>
      </c>
      <c r="B1300" s="10" t="s">
        <v>65</v>
      </c>
      <c r="C1300" s="10">
        <v>125</v>
      </c>
      <c r="D1300" s="10" t="s">
        <v>63</v>
      </c>
      <c r="E1300" s="10">
        <v>300</v>
      </c>
      <c r="F1300" s="10" t="s">
        <v>60</v>
      </c>
      <c r="G1300" s="10" t="s">
        <v>61</v>
      </c>
      <c r="H1300" s="10">
        <v>1.2</v>
      </c>
      <c r="I1300" s="10" t="s">
        <v>62</v>
      </c>
      <c r="J1300" s="10">
        <v>300</v>
      </c>
      <c r="K1300" s="10">
        <v>60</v>
      </c>
      <c r="L1300" s="10">
        <v>300</v>
      </c>
      <c r="M1300" s="11">
        <v>2.4023613595542175</v>
      </c>
    </row>
    <row r="1301" spans="1:13" x14ac:dyDescent="0.25">
      <c r="A1301" t="str">
        <f t="shared" si="19"/>
        <v>LVI,125,X,1.2,300,60,450</v>
      </c>
      <c r="B1301" s="10" t="s">
        <v>65</v>
      </c>
      <c r="C1301" s="10">
        <v>125</v>
      </c>
      <c r="D1301" s="10" t="s">
        <v>63</v>
      </c>
      <c r="E1301" s="10">
        <v>300</v>
      </c>
      <c r="F1301" s="10" t="s">
        <v>60</v>
      </c>
      <c r="G1301" s="10" t="s">
        <v>61</v>
      </c>
      <c r="H1301" s="10">
        <v>1.2</v>
      </c>
      <c r="I1301" s="10" t="s">
        <v>62</v>
      </c>
      <c r="J1301" s="10">
        <v>300</v>
      </c>
      <c r="K1301" s="10">
        <v>60</v>
      </c>
      <c r="L1301" s="10">
        <v>450</v>
      </c>
      <c r="M1301" s="11">
        <v>2.8698005452604676</v>
      </c>
    </row>
    <row r="1302" spans="1:13" x14ac:dyDescent="0.25">
      <c r="A1302" t="str">
        <f t="shared" si="19"/>
        <v>LVI,125,X,1.2,300,60,600</v>
      </c>
      <c r="B1302" s="10" t="s">
        <v>65</v>
      </c>
      <c r="C1302" s="10">
        <v>125</v>
      </c>
      <c r="D1302" s="10" t="s">
        <v>63</v>
      </c>
      <c r="E1302" s="10">
        <v>300</v>
      </c>
      <c r="F1302" s="10" t="s">
        <v>60</v>
      </c>
      <c r="G1302" s="10" t="s">
        <v>61</v>
      </c>
      <c r="H1302" s="10">
        <v>1.2</v>
      </c>
      <c r="I1302" s="10" t="s">
        <v>62</v>
      </c>
      <c r="J1302" s="10">
        <v>300</v>
      </c>
      <c r="K1302" s="10">
        <v>60</v>
      </c>
      <c r="L1302" s="10">
        <v>600</v>
      </c>
      <c r="M1302" s="11">
        <v>3.6116443111646417</v>
      </c>
    </row>
    <row r="1303" spans="1:13" x14ac:dyDescent="0.25">
      <c r="A1303" t="str">
        <f t="shared" si="19"/>
        <v>LVI,125,X,1.2,300,60,750</v>
      </c>
      <c r="B1303" s="10" t="s">
        <v>65</v>
      </c>
      <c r="C1303" s="10">
        <v>125</v>
      </c>
      <c r="D1303" s="10" t="s">
        <v>63</v>
      </c>
      <c r="E1303" s="10">
        <v>300</v>
      </c>
      <c r="F1303" s="10" t="s">
        <v>60</v>
      </c>
      <c r="G1303" s="10" t="s">
        <v>61</v>
      </c>
      <c r="H1303" s="10">
        <v>1.2</v>
      </c>
      <c r="I1303" s="10" t="s">
        <v>62</v>
      </c>
      <c r="J1303" s="10">
        <v>300</v>
      </c>
      <c r="K1303" s="10">
        <v>60</v>
      </c>
      <c r="L1303" s="10">
        <v>750</v>
      </c>
      <c r="M1303" s="11">
        <v>4.07908349687089</v>
      </c>
    </row>
    <row r="1304" spans="1:13" x14ac:dyDescent="0.25">
      <c r="A1304" t="str">
        <f t="shared" si="19"/>
        <v>LVI,125,X,1.2,300,60,900</v>
      </c>
      <c r="B1304" s="10" t="s">
        <v>65</v>
      </c>
      <c r="C1304" s="10">
        <v>125</v>
      </c>
      <c r="D1304" s="10" t="s">
        <v>63</v>
      </c>
      <c r="E1304" s="10">
        <v>300</v>
      </c>
      <c r="F1304" s="10" t="s">
        <v>60</v>
      </c>
      <c r="G1304" s="10" t="s">
        <v>61</v>
      </c>
      <c r="H1304" s="10">
        <v>1.2</v>
      </c>
      <c r="I1304" s="10" t="s">
        <v>62</v>
      </c>
      <c r="J1304" s="10">
        <v>300</v>
      </c>
      <c r="K1304" s="10">
        <v>60</v>
      </c>
      <c r="L1304" s="10">
        <v>900</v>
      </c>
      <c r="M1304" s="11">
        <v>4.8209272627750668</v>
      </c>
    </row>
    <row r="1305" spans="1:13" x14ac:dyDescent="0.25">
      <c r="A1305" t="str">
        <f t="shared" si="19"/>
        <v>LVI,125,X,1.2,300,90,300</v>
      </c>
      <c r="B1305" s="10" t="s">
        <v>65</v>
      </c>
      <c r="C1305" s="10">
        <v>125</v>
      </c>
      <c r="D1305" s="10" t="s">
        <v>63</v>
      </c>
      <c r="E1305" s="10">
        <v>300</v>
      </c>
      <c r="F1305" s="10" t="s">
        <v>60</v>
      </c>
      <c r="G1305" s="10" t="s">
        <v>61</v>
      </c>
      <c r="H1305" s="10">
        <v>1.2</v>
      </c>
      <c r="I1305" s="10" t="s">
        <v>62</v>
      </c>
      <c r="J1305" s="10">
        <v>300</v>
      </c>
      <c r="K1305" s="10">
        <v>90</v>
      </c>
      <c r="L1305" s="10">
        <v>300</v>
      </c>
      <c r="M1305" s="11">
        <v>2.967183708949269</v>
      </c>
    </row>
    <row r="1306" spans="1:13" x14ac:dyDescent="0.25">
      <c r="A1306" t="str">
        <f t="shared" si="19"/>
        <v>LVI,125,X,1.2,300,90,450</v>
      </c>
      <c r="B1306" s="10" t="s">
        <v>65</v>
      </c>
      <c r="C1306" s="10">
        <v>125</v>
      </c>
      <c r="D1306" s="10" t="s">
        <v>63</v>
      </c>
      <c r="E1306" s="10">
        <v>300</v>
      </c>
      <c r="F1306" s="10" t="s">
        <v>60</v>
      </c>
      <c r="G1306" s="10" t="s">
        <v>61</v>
      </c>
      <c r="H1306" s="10">
        <v>1.2</v>
      </c>
      <c r="I1306" s="10" t="s">
        <v>62</v>
      </c>
      <c r="J1306" s="10">
        <v>300</v>
      </c>
      <c r="K1306" s="10">
        <v>90</v>
      </c>
      <c r="L1306" s="10">
        <v>450</v>
      </c>
      <c r="M1306" s="11">
        <v>3.942747067706569</v>
      </c>
    </row>
    <row r="1307" spans="1:13" x14ac:dyDescent="0.25">
      <c r="A1307" t="str">
        <f t="shared" si="19"/>
        <v>LVI,125,X,1.2,300,90,600</v>
      </c>
      <c r="B1307" s="10" t="s">
        <v>65</v>
      </c>
      <c r="C1307" s="10">
        <v>125</v>
      </c>
      <c r="D1307" s="10" t="s">
        <v>63</v>
      </c>
      <c r="E1307" s="10">
        <v>300</v>
      </c>
      <c r="F1307" s="10" t="s">
        <v>60</v>
      </c>
      <c r="G1307" s="10" t="s">
        <v>61</v>
      </c>
      <c r="H1307" s="10">
        <v>1.2</v>
      </c>
      <c r="I1307" s="10" t="s">
        <v>62</v>
      </c>
      <c r="J1307" s="10">
        <v>300</v>
      </c>
      <c r="K1307" s="10">
        <v>90</v>
      </c>
      <c r="L1307" s="10">
        <v>600</v>
      </c>
      <c r="M1307" s="11">
        <v>4.9183104264638668</v>
      </c>
    </row>
    <row r="1308" spans="1:13" x14ac:dyDescent="0.25">
      <c r="A1308" t="str">
        <f t="shared" si="19"/>
        <v>LVI,125,X,1.2,300,90,750</v>
      </c>
      <c r="B1308" s="10" t="s">
        <v>65</v>
      </c>
      <c r="C1308" s="10">
        <v>125</v>
      </c>
      <c r="D1308" s="10" t="s">
        <v>63</v>
      </c>
      <c r="E1308" s="10">
        <v>300</v>
      </c>
      <c r="F1308" s="10" t="s">
        <v>60</v>
      </c>
      <c r="G1308" s="10" t="s">
        <v>61</v>
      </c>
      <c r="H1308" s="10">
        <v>1.2</v>
      </c>
      <c r="I1308" s="10" t="s">
        <v>62</v>
      </c>
      <c r="J1308" s="10">
        <v>300</v>
      </c>
      <c r="K1308" s="10">
        <v>90</v>
      </c>
      <c r="L1308" s="10">
        <v>750</v>
      </c>
      <c r="M1308" s="11">
        <v>5.8938737852211665</v>
      </c>
    </row>
    <row r="1309" spans="1:13" x14ac:dyDescent="0.25">
      <c r="A1309" t="str">
        <f t="shared" si="19"/>
        <v>LVI,125,X,1.2,300,90,900</v>
      </c>
      <c r="B1309" s="10" t="s">
        <v>65</v>
      </c>
      <c r="C1309" s="10">
        <v>125</v>
      </c>
      <c r="D1309" s="10" t="s">
        <v>63</v>
      </c>
      <c r="E1309" s="10">
        <v>300</v>
      </c>
      <c r="F1309" s="10" t="s">
        <v>60</v>
      </c>
      <c r="G1309" s="10" t="s">
        <v>61</v>
      </c>
      <c r="H1309" s="10">
        <v>1.2</v>
      </c>
      <c r="I1309" s="10" t="s">
        <v>62</v>
      </c>
      <c r="J1309" s="10">
        <v>300</v>
      </c>
      <c r="K1309" s="10">
        <v>90</v>
      </c>
      <c r="L1309" s="10">
        <v>900</v>
      </c>
      <c r="M1309" s="11">
        <v>6.595032563780542</v>
      </c>
    </row>
    <row r="1310" spans="1:13" x14ac:dyDescent="0.25">
      <c r="A1310" t="str">
        <f t="shared" si="19"/>
        <v>LVI,125,X,1.2,450,30,300</v>
      </c>
      <c r="B1310" s="10" t="s">
        <v>65</v>
      </c>
      <c r="C1310" s="10">
        <v>125</v>
      </c>
      <c r="D1310" s="10" t="s">
        <v>63</v>
      </c>
      <c r="E1310" s="10">
        <v>300</v>
      </c>
      <c r="F1310" s="10" t="s">
        <v>60</v>
      </c>
      <c r="G1310" s="10" t="s">
        <v>61</v>
      </c>
      <c r="H1310" s="10">
        <v>1.2</v>
      </c>
      <c r="I1310" s="10" t="s">
        <v>62</v>
      </c>
      <c r="J1310" s="10">
        <v>450</v>
      </c>
      <c r="K1310" s="10">
        <v>30</v>
      </c>
      <c r="L1310" s="10">
        <v>300</v>
      </c>
      <c r="M1310" s="11">
        <v>1.8375390101591664</v>
      </c>
    </row>
    <row r="1311" spans="1:13" x14ac:dyDescent="0.25">
      <c r="A1311" t="str">
        <f t="shared" si="19"/>
        <v>LVI,125,X,1.2,450,30,450</v>
      </c>
      <c r="B1311" s="10" t="s">
        <v>65</v>
      </c>
      <c r="C1311" s="10">
        <v>125</v>
      </c>
      <c r="D1311" s="10" t="s">
        <v>63</v>
      </c>
      <c r="E1311" s="10">
        <v>300</v>
      </c>
      <c r="F1311" s="10" t="s">
        <v>60</v>
      </c>
      <c r="G1311" s="10" t="s">
        <v>61</v>
      </c>
      <c r="H1311" s="10">
        <v>1.2</v>
      </c>
      <c r="I1311" s="10" t="s">
        <v>62</v>
      </c>
      <c r="J1311" s="10">
        <v>450</v>
      </c>
      <c r="K1311" s="10">
        <v>30</v>
      </c>
      <c r="L1311" s="10">
        <v>450</v>
      </c>
      <c r="M1311" s="11">
        <v>2.071258603012291</v>
      </c>
    </row>
    <row r="1312" spans="1:13" x14ac:dyDescent="0.25">
      <c r="A1312" t="str">
        <f t="shared" si="19"/>
        <v>LVI,125,X,1.2,450,30,600</v>
      </c>
      <c r="B1312" s="10" t="s">
        <v>65</v>
      </c>
      <c r="C1312" s="10">
        <v>125</v>
      </c>
      <c r="D1312" s="10" t="s">
        <v>63</v>
      </c>
      <c r="E1312" s="10">
        <v>300</v>
      </c>
      <c r="F1312" s="10" t="s">
        <v>60</v>
      </c>
      <c r="G1312" s="10" t="s">
        <v>61</v>
      </c>
      <c r="H1312" s="10">
        <v>1.2</v>
      </c>
      <c r="I1312" s="10" t="s">
        <v>62</v>
      </c>
      <c r="J1312" s="10">
        <v>450</v>
      </c>
      <c r="K1312" s="10">
        <v>30</v>
      </c>
      <c r="L1312" s="10">
        <v>600</v>
      </c>
      <c r="M1312" s="11">
        <v>2.7165850661623039</v>
      </c>
    </row>
    <row r="1313" spans="1:13" x14ac:dyDescent="0.25">
      <c r="A1313" t="str">
        <f t="shared" si="19"/>
        <v>LVI,125,X,1.2,450,30,750</v>
      </c>
      <c r="B1313" s="10" t="s">
        <v>65</v>
      </c>
      <c r="C1313" s="10">
        <v>125</v>
      </c>
      <c r="D1313" s="10" t="s">
        <v>63</v>
      </c>
      <c r="E1313" s="10">
        <v>300</v>
      </c>
      <c r="F1313" s="10" t="s">
        <v>60</v>
      </c>
      <c r="G1313" s="10" t="s">
        <v>61</v>
      </c>
      <c r="H1313" s="10">
        <v>1.2</v>
      </c>
      <c r="I1313" s="10" t="s">
        <v>62</v>
      </c>
      <c r="J1313" s="10">
        <v>450</v>
      </c>
      <c r="K1313" s="10">
        <v>30</v>
      </c>
      <c r="L1313" s="10">
        <v>750</v>
      </c>
      <c r="M1313" s="11">
        <v>2.950304659015428</v>
      </c>
    </row>
    <row r="1314" spans="1:13" x14ac:dyDescent="0.25">
      <c r="A1314" t="str">
        <f t="shared" si="19"/>
        <v>LVI,125,X,1.2,450,30,900</v>
      </c>
      <c r="B1314" s="10" t="s">
        <v>65</v>
      </c>
      <c r="C1314" s="10">
        <v>125</v>
      </c>
      <c r="D1314" s="10" t="s">
        <v>63</v>
      </c>
      <c r="E1314" s="10">
        <v>300</v>
      </c>
      <c r="F1314" s="10" t="s">
        <v>60</v>
      </c>
      <c r="G1314" s="10" t="s">
        <v>61</v>
      </c>
      <c r="H1314" s="10">
        <v>1.2</v>
      </c>
      <c r="I1314" s="10" t="s">
        <v>62</v>
      </c>
      <c r="J1314" s="10">
        <v>450</v>
      </c>
      <c r="K1314" s="10">
        <v>30</v>
      </c>
      <c r="L1314" s="10">
        <v>900</v>
      </c>
      <c r="M1314" s="11">
        <v>3.1840242518685535</v>
      </c>
    </row>
    <row r="1315" spans="1:13" x14ac:dyDescent="0.25">
      <c r="A1315" t="str">
        <f t="shared" si="19"/>
        <v>LVI,125,X,1.2,450,45,300</v>
      </c>
      <c r="B1315" s="10" t="s">
        <v>65</v>
      </c>
      <c r="C1315" s="10">
        <v>125</v>
      </c>
      <c r="D1315" s="10" t="s">
        <v>63</v>
      </c>
      <c r="E1315" s="10">
        <v>300</v>
      </c>
      <c r="F1315" s="10" t="s">
        <v>60</v>
      </c>
      <c r="G1315" s="10" t="s">
        <v>61</v>
      </c>
      <c r="H1315" s="10">
        <v>1.2</v>
      </c>
      <c r="I1315" s="10" t="s">
        <v>62</v>
      </c>
      <c r="J1315" s="10">
        <v>450</v>
      </c>
      <c r="K1315" s="10">
        <v>45</v>
      </c>
      <c r="L1315" s="10">
        <v>300</v>
      </c>
      <c r="M1315" s="11">
        <v>2.5315570551535802</v>
      </c>
    </row>
    <row r="1316" spans="1:13" x14ac:dyDescent="0.25">
      <c r="A1316" t="str">
        <f t="shared" si="19"/>
        <v>LVI,125,X,1.2,450,45,450</v>
      </c>
      <c r="B1316" s="10" t="s">
        <v>65</v>
      </c>
      <c r="C1316" s="10">
        <v>125</v>
      </c>
      <c r="D1316" s="10" t="s">
        <v>63</v>
      </c>
      <c r="E1316" s="10">
        <v>300</v>
      </c>
      <c r="F1316" s="10" t="s">
        <v>60</v>
      </c>
      <c r="G1316" s="10" t="s">
        <v>61</v>
      </c>
      <c r="H1316" s="10">
        <v>1.2</v>
      </c>
      <c r="I1316" s="10" t="s">
        <v>62</v>
      </c>
      <c r="J1316" s="10">
        <v>450</v>
      </c>
      <c r="K1316" s="10">
        <v>45</v>
      </c>
      <c r="L1316" s="10">
        <v>450</v>
      </c>
      <c r="M1316" s="11">
        <v>2.8821364444332671</v>
      </c>
    </row>
    <row r="1317" spans="1:13" x14ac:dyDescent="0.25">
      <c r="A1317" t="str">
        <f t="shared" si="19"/>
        <v>LVI,125,X,1.2,450,45,600</v>
      </c>
      <c r="B1317" s="10" t="s">
        <v>65</v>
      </c>
      <c r="C1317" s="10">
        <v>125</v>
      </c>
      <c r="D1317" s="10" t="s">
        <v>63</v>
      </c>
      <c r="E1317" s="10">
        <v>300</v>
      </c>
      <c r="F1317" s="10" t="s">
        <v>60</v>
      </c>
      <c r="G1317" s="10" t="s">
        <v>61</v>
      </c>
      <c r="H1317" s="10">
        <v>1.2</v>
      </c>
      <c r="I1317" s="10" t="s">
        <v>62</v>
      </c>
      <c r="J1317" s="10">
        <v>450</v>
      </c>
      <c r="K1317" s="10">
        <v>45</v>
      </c>
      <c r="L1317" s="10">
        <v>600</v>
      </c>
      <c r="M1317" s="11">
        <v>3.2327158337129536</v>
      </c>
    </row>
    <row r="1318" spans="1:13" x14ac:dyDescent="0.25">
      <c r="A1318" t="str">
        <f t="shared" si="19"/>
        <v>LVI,125,X,1.2,450,45,750</v>
      </c>
      <c r="B1318" s="10" t="s">
        <v>65</v>
      </c>
      <c r="C1318" s="10">
        <v>125</v>
      </c>
      <c r="D1318" s="10" t="s">
        <v>63</v>
      </c>
      <c r="E1318" s="10">
        <v>300</v>
      </c>
      <c r="F1318" s="10" t="s">
        <v>60</v>
      </c>
      <c r="G1318" s="10" t="s">
        <v>61</v>
      </c>
      <c r="H1318" s="10">
        <v>1.2</v>
      </c>
      <c r="I1318" s="10" t="s">
        <v>62</v>
      </c>
      <c r="J1318" s="10">
        <v>450</v>
      </c>
      <c r="K1318" s="10">
        <v>45</v>
      </c>
      <c r="L1318" s="10">
        <v>750</v>
      </c>
      <c r="M1318" s="11">
        <v>3.9949020932895287</v>
      </c>
    </row>
    <row r="1319" spans="1:13" x14ac:dyDescent="0.25">
      <c r="A1319" t="str">
        <f t="shared" si="19"/>
        <v>LVI,125,X,1.2,450,45,900</v>
      </c>
      <c r="B1319" s="10" t="s">
        <v>65</v>
      </c>
      <c r="C1319" s="10">
        <v>125</v>
      </c>
      <c r="D1319" s="10" t="s">
        <v>63</v>
      </c>
      <c r="E1319" s="10">
        <v>300</v>
      </c>
      <c r="F1319" s="10" t="s">
        <v>60</v>
      </c>
      <c r="G1319" s="10" t="s">
        <v>61</v>
      </c>
      <c r="H1319" s="10">
        <v>1.2</v>
      </c>
      <c r="I1319" s="10" t="s">
        <v>62</v>
      </c>
      <c r="J1319" s="10">
        <v>450</v>
      </c>
      <c r="K1319" s="10">
        <v>45</v>
      </c>
      <c r="L1319" s="10">
        <v>900</v>
      </c>
      <c r="M1319" s="11">
        <v>4.3454814825692161</v>
      </c>
    </row>
    <row r="1320" spans="1:13" x14ac:dyDescent="0.25">
      <c r="A1320" t="str">
        <f t="shared" si="19"/>
        <v>LVI,125,X,1.2,450,60,300</v>
      </c>
      <c r="B1320" s="10" t="s">
        <v>65</v>
      </c>
      <c r="C1320" s="10">
        <v>125</v>
      </c>
      <c r="D1320" s="10" t="s">
        <v>63</v>
      </c>
      <c r="E1320" s="10">
        <v>300</v>
      </c>
      <c r="F1320" s="10" t="s">
        <v>60</v>
      </c>
      <c r="G1320" s="10" t="s">
        <v>61</v>
      </c>
      <c r="H1320" s="10">
        <v>1.2</v>
      </c>
      <c r="I1320" s="10" t="s">
        <v>62</v>
      </c>
      <c r="J1320" s="10">
        <v>450</v>
      </c>
      <c r="K1320" s="10">
        <v>60</v>
      </c>
      <c r="L1320" s="10">
        <v>300</v>
      </c>
      <c r="M1320" s="11">
        <v>2.8139682298511053</v>
      </c>
    </row>
    <row r="1321" spans="1:13" x14ac:dyDescent="0.25">
      <c r="A1321" t="str">
        <f t="shared" si="19"/>
        <v>LVI,125,X,1.2,450,60,450</v>
      </c>
      <c r="B1321" s="10" t="s">
        <v>65</v>
      </c>
      <c r="C1321" s="10">
        <v>125</v>
      </c>
      <c r="D1321" s="10" t="s">
        <v>63</v>
      </c>
      <c r="E1321" s="10">
        <v>300</v>
      </c>
      <c r="F1321" s="10" t="s">
        <v>60</v>
      </c>
      <c r="G1321" s="10" t="s">
        <v>61</v>
      </c>
      <c r="H1321" s="10">
        <v>1.2</v>
      </c>
      <c r="I1321" s="10" t="s">
        <v>62</v>
      </c>
      <c r="J1321" s="10">
        <v>450</v>
      </c>
      <c r="K1321" s="10">
        <v>60</v>
      </c>
      <c r="L1321" s="10">
        <v>450</v>
      </c>
      <c r="M1321" s="11">
        <v>3.2814074155573554</v>
      </c>
    </row>
    <row r="1322" spans="1:13" x14ac:dyDescent="0.25">
      <c r="A1322" t="str">
        <f t="shared" si="19"/>
        <v>LVI,125,X,1.2,450,60,600</v>
      </c>
      <c r="B1322" s="10" t="s">
        <v>65</v>
      </c>
      <c r="C1322" s="10">
        <v>125</v>
      </c>
      <c r="D1322" s="10" t="s">
        <v>63</v>
      </c>
      <c r="E1322" s="10">
        <v>300</v>
      </c>
      <c r="F1322" s="10" t="s">
        <v>60</v>
      </c>
      <c r="G1322" s="10" t="s">
        <v>61</v>
      </c>
      <c r="H1322" s="10">
        <v>1.2</v>
      </c>
      <c r="I1322" s="10" t="s">
        <v>62</v>
      </c>
      <c r="J1322" s="10">
        <v>450</v>
      </c>
      <c r="K1322" s="10">
        <v>60</v>
      </c>
      <c r="L1322" s="10">
        <v>600</v>
      </c>
      <c r="M1322" s="11">
        <v>4.1604534715604924</v>
      </c>
    </row>
    <row r="1323" spans="1:13" x14ac:dyDescent="0.25">
      <c r="A1323" t="str">
        <f t="shared" si="19"/>
        <v>LVI,125,X,1.2,450,60,750</v>
      </c>
      <c r="B1323" s="10" t="s">
        <v>65</v>
      </c>
      <c r="C1323" s="10">
        <v>125</v>
      </c>
      <c r="D1323" s="10" t="s">
        <v>63</v>
      </c>
      <c r="E1323" s="10">
        <v>300</v>
      </c>
      <c r="F1323" s="10" t="s">
        <v>60</v>
      </c>
      <c r="G1323" s="10" t="s">
        <v>61</v>
      </c>
      <c r="H1323" s="10">
        <v>1.2</v>
      </c>
      <c r="I1323" s="10" t="s">
        <v>62</v>
      </c>
      <c r="J1323" s="10">
        <v>450</v>
      </c>
      <c r="K1323" s="10">
        <v>60</v>
      </c>
      <c r="L1323" s="10">
        <v>750</v>
      </c>
      <c r="M1323" s="11">
        <v>4.6278926572667407</v>
      </c>
    </row>
    <row r="1324" spans="1:13" x14ac:dyDescent="0.25">
      <c r="A1324" t="str">
        <f t="shared" si="19"/>
        <v>LVI,125,X,1.2,450,60,900</v>
      </c>
      <c r="B1324" s="10" t="s">
        <v>65</v>
      </c>
      <c r="C1324" s="10">
        <v>125</v>
      </c>
      <c r="D1324" s="10" t="s">
        <v>63</v>
      </c>
      <c r="E1324" s="10">
        <v>300</v>
      </c>
      <c r="F1324" s="10" t="s">
        <v>60</v>
      </c>
      <c r="G1324" s="10" t="s">
        <v>61</v>
      </c>
      <c r="H1324" s="10">
        <v>1.2</v>
      </c>
      <c r="I1324" s="10" t="s">
        <v>62</v>
      </c>
      <c r="J1324" s="10">
        <v>450</v>
      </c>
      <c r="K1324" s="10">
        <v>60</v>
      </c>
      <c r="L1324" s="10">
        <v>900</v>
      </c>
      <c r="M1324" s="11">
        <v>5.5069387132698795</v>
      </c>
    </row>
    <row r="1325" spans="1:13" x14ac:dyDescent="0.25">
      <c r="A1325" t="str">
        <f t="shared" si="19"/>
        <v>LVI,125,X,1.2,450,90,300</v>
      </c>
      <c r="B1325" s="10" t="s">
        <v>65</v>
      </c>
      <c r="C1325" s="10">
        <v>125</v>
      </c>
      <c r="D1325" s="10" t="s">
        <v>63</v>
      </c>
      <c r="E1325" s="10">
        <v>300</v>
      </c>
      <c r="F1325" s="10" t="s">
        <v>60</v>
      </c>
      <c r="G1325" s="10" t="s">
        <v>61</v>
      </c>
      <c r="H1325" s="10">
        <v>1.2</v>
      </c>
      <c r="I1325" s="10" t="s">
        <v>62</v>
      </c>
      <c r="J1325" s="10">
        <v>450</v>
      </c>
      <c r="K1325" s="10">
        <v>90</v>
      </c>
      <c r="L1325" s="10">
        <v>300</v>
      </c>
      <c r="M1325" s="11">
        <v>3.3787905792461572</v>
      </c>
    </row>
    <row r="1326" spans="1:13" x14ac:dyDescent="0.25">
      <c r="A1326" t="str">
        <f t="shared" si="19"/>
        <v>LVI,125,X,1.2,450,90,450</v>
      </c>
      <c r="B1326" s="10" t="s">
        <v>65</v>
      </c>
      <c r="C1326" s="10">
        <v>125</v>
      </c>
      <c r="D1326" s="10" t="s">
        <v>63</v>
      </c>
      <c r="E1326" s="10">
        <v>300</v>
      </c>
      <c r="F1326" s="10" t="s">
        <v>60</v>
      </c>
      <c r="G1326" s="10" t="s">
        <v>61</v>
      </c>
      <c r="H1326" s="10">
        <v>1.2</v>
      </c>
      <c r="I1326" s="10" t="s">
        <v>62</v>
      </c>
      <c r="J1326" s="10">
        <v>450</v>
      </c>
      <c r="K1326" s="10">
        <v>90</v>
      </c>
      <c r="L1326" s="10">
        <v>450</v>
      </c>
      <c r="M1326" s="11">
        <v>4.4915562281024197</v>
      </c>
    </row>
    <row r="1327" spans="1:13" x14ac:dyDescent="0.25">
      <c r="A1327" t="str">
        <f t="shared" si="19"/>
        <v>LVI,125,X,1.2,450,90,600</v>
      </c>
      <c r="B1327" s="10" t="s">
        <v>65</v>
      </c>
      <c r="C1327" s="10">
        <v>125</v>
      </c>
      <c r="D1327" s="10" t="s">
        <v>63</v>
      </c>
      <c r="E1327" s="10">
        <v>300</v>
      </c>
      <c r="F1327" s="10" t="s">
        <v>60</v>
      </c>
      <c r="G1327" s="10" t="s">
        <v>61</v>
      </c>
      <c r="H1327" s="10">
        <v>1.2</v>
      </c>
      <c r="I1327" s="10" t="s">
        <v>62</v>
      </c>
      <c r="J1327" s="10">
        <v>450</v>
      </c>
      <c r="K1327" s="10">
        <v>90</v>
      </c>
      <c r="L1327" s="10">
        <v>600</v>
      </c>
      <c r="M1327" s="11">
        <v>5.6043218769586804</v>
      </c>
    </row>
    <row r="1328" spans="1:13" x14ac:dyDescent="0.25">
      <c r="A1328" t="str">
        <f t="shared" si="19"/>
        <v>LVI,125,X,1.2,450,90,750</v>
      </c>
      <c r="B1328" s="10" t="s">
        <v>65</v>
      </c>
      <c r="C1328" s="10">
        <v>125</v>
      </c>
      <c r="D1328" s="10" t="s">
        <v>63</v>
      </c>
      <c r="E1328" s="10">
        <v>300</v>
      </c>
      <c r="F1328" s="10" t="s">
        <v>60</v>
      </c>
      <c r="G1328" s="10" t="s">
        <v>61</v>
      </c>
      <c r="H1328" s="10">
        <v>1.2</v>
      </c>
      <c r="I1328" s="10" t="s">
        <v>62</v>
      </c>
      <c r="J1328" s="10">
        <v>450</v>
      </c>
      <c r="K1328" s="10">
        <v>90</v>
      </c>
      <c r="L1328" s="10">
        <v>750</v>
      </c>
      <c r="M1328" s="11">
        <v>6.7170875258149429</v>
      </c>
    </row>
    <row r="1329" spans="1:13" x14ac:dyDescent="0.25">
      <c r="A1329" t="str">
        <f t="shared" si="19"/>
        <v>LVI,125,X,1.2,450,90,900</v>
      </c>
      <c r="B1329" s="10" t="s">
        <v>65</v>
      </c>
      <c r="C1329" s="10">
        <v>125</v>
      </c>
      <c r="D1329" s="10" t="s">
        <v>63</v>
      </c>
      <c r="E1329" s="10">
        <v>300</v>
      </c>
      <c r="F1329" s="10" t="s">
        <v>60</v>
      </c>
      <c r="G1329" s="10" t="s">
        <v>61</v>
      </c>
      <c r="H1329" s="10">
        <v>1.2</v>
      </c>
      <c r="I1329" s="10" t="s">
        <v>62</v>
      </c>
      <c r="J1329" s="10">
        <v>450</v>
      </c>
      <c r="K1329" s="10">
        <v>90</v>
      </c>
      <c r="L1329" s="10">
        <v>900</v>
      </c>
      <c r="M1329" s="11">
        <v>7.4182463043743176</v>
      </c>
    </row>
    <row r="1330" spans="1:13" x14ac:dyDescent="0.25">
      <c r="A1330" t="str">
        <f t="shared" si="19"/>
        <v>LVI,125,X,1.2,600,30,300</v>
      </c>
      <c r="B1330" s="10" t="s">
        <v>65</v>
      </c>
      <c r="C1330" s="10">
        <v>125</v>
      </c>
      <c r="D1330" s="10" t="s">
        <v>63</v>
      </c>
      <c r="E1330" s="10">
        <v>300</v>
      </c>
      <c r="F1330" s="10" t="s">
        <v>60</v>
      </c>
      <c r="G1330" s="10" t="s">
        <v>61</v>
      </c>
      <c r="H1330" s="10">
        <v>1.2</v>
      </c>
      <c r="I1330" s="10" t="s">
        <v>62</v>
      </c>
      <c r="J1330" s="10">
        <v>600</v>
      </c>
      <c r="K1330" s="10">
        <v>30</v>
      </c>
      <c r="L1330" s="10">
        <v>300</v>
      </c>
      <c r="M1330" s="11">
        <v>2.1119435903570918</v>
      </c>
    </row>
    <row r="1331" spans="1:13" x14ac:dyDescent="0.25">
      <c r="A1331" t="str">
        <f t="shared" si="19"/>
        <v>LVI,125,X,1.2,600,30,450</v>
      </c>
      <c r="B1331" s="10" t="s">
        <v>65</v>
      </c>
      <c r="C1331" s="10">
        <v>125</v>
      </c>
      <c r="D1331" s="10" t="s">
        <v>63</v>
      </c>
      <c r="E1331" s="10">
        <v>300</v>
      </c>
      <c r="F1331" s="10" t="s">
        <v>60</v>
      </c>
      <c r="G1331" s="10" t="s">
        <v>61</v>
      </c>
      <c r="H1331" s="10">
        <v>1.2</v>
      </c>
      <c r="I1331" s="10" t="s">
        <v>62</v>
      </c>
      <c r="J1331" s="10">
        <v>600</v>
      </c>
      <c r="K1331" s="10">
        <v>30</v>
      </c>
      <c r="L1331" s="10">
        <v>450</v>
      </c>
      <c r="M1331" s="11">
        <v>2.3456631832102168</v>
      </c>
    </row>
    <row r="1332" spans="1:13" x14ac:dyDescent="0.25">
      <c r="A1332" t="str">
        <f t="shared" si="19"/>
        <v>LVI,125,X,1.2,600,30,600</v>
      </c>
      <c r="B1332" s="10" t="s">
        <v>65</v>
      </c>
      <c r="C1332" s="10">
        <v>125</v>
      </c>
      <c r="D1332" s="10" t="s">
        <v>63</v>
      </c>
      <c r="E1332" s="10">
        <v>300</v>
      </c>
      <c r="F1332" s="10" t="s">
        <v>60</v>
      </c>
      <c r="G1332" s="10" t="s">
        <v>61</v>
      </c>
      <c r="H1332" s="10">
        <v>1.2</v>
      </c>
      <c r="I1332" s="10" t="s">
        <v>62</v>
      </c>
      <c r="J1332" s="10">
        <v>600</v>
      </c>
      <c r="K1332" s="10">
        <v>30</v>
      </c>
      <c r="L1332" s="10">
        <v>600</v>
      </c>
      <c r="M1332" s="11">
        <v>3.1281919364591921</v>
      </c>
    </row>
    <row r="1333" spans="1:13" x14ac:dyDescent="0.25">
      <c r="A1333" t="str">
        <f t="shared" si="19"/>
        <v>LVI,125,X,1.2,600,30,750</v>
      </c>
      <c r="B1333" s="10" t="s">
        <v>65</v>
      </c>
      <c r="C1333" s="10">
        <v>125</v>
      </c>
      <c r="D1333" s="10" t="s">
        <v>63</v>
      </c>
      <c r="E1333" s="10">
        <v>300</v>
      </c>
      <c r="F1333" s="10" t="s">
        <v>60</v>
      </c>
      <c r="G1333" s="10" t="s">
        <v>61</v>
      </c>
      <c r="H1333" s="10">
        <v>1.2</v>
      </c>
      <c r="I1333" s="10" t="s">
        <v>62</v>
      </c>
      <c r="J1333" s="10">
        <v>600</v>
      </c>
      <c r="K1333" s="10">
        <v>30</v>
      </c>
      <c r="L1333" s="10">
        <v>750</v>
      </c>
      <c r="M1333" s="11">
        <v>3.3619115293123158</v>
      </c>
    </row>
    <row r="1334" spans="1:13" x14ac:dyDescent="0.25">
      <c r="A1334" t="str">
        <f t="shared" si="19"/>
        <v>LVI,125,X,1.2,600,30,900</v>
      </c>
      <c r="B1334" s="10" t="s">
        <v>65</v>
      </c>
      <c r="C1334" s="10">
        <v>125</v>
      </c>
      <c r="D1334" s="10" t="s">
        <v>63</v>
      </c>
      <c r="E1334" s="10">
        <v>300</v>
      </c>
      <c r="F1334" s="10" t="s">
        <v>60</v>
      </c>
      <c r="G1334" s="10" t="s">
        <v>61</v>
      </c>
      <c r="H1334" s="10">
        <v>1.2</v>
      </c>
      <c r="I1334" s="10" t="s">
        <v>62</v>
      </c>
      <c r="J1334" s="10">
        <v>600</v>
      </c>
      <c r="K1334" s="10">
        <v>30</v>
      </c>
      <c r="L1334" s="10">
        <v>900</v>
      </c>
      <c r="M1334" s="11">
        <v>3.5956311221654413</v>
      </c>
    </row>
    <row r="1335" spans="1:13" x14ac:dyDescent="0.25">
      <c r="A1335" t="str">
        <f t="shared" si="19"/>
        <v>LVI,125,X,1.2,600,45,300</v>
      </c>
      <c r="B1335" s="10" t="s">
        <v>65</v>
      </c>
      <c r="C1335" s="10">
        <v>125</v>
      </c>
      <c r="D1335" s="10" t="s">
        <v>63</v>
      </c>
      <c r="E1335" s="10">
        <v>300</v>
      </c>
      <c r="F1335" s="10" t="s">
        <v>60</v>
      </c>
      <c r="G1335" s="10" t="s">
        <v>61</v>
      </c>
      <c r="H1335" s="10">
        <v>1.2</v>
      </c>
      <c r="I1335" s="10" t="s">
        <v>62</v>
      </c>
      <c r="J1335" s="10">
        <v>600</v>
      </c>
      <c r="K1335" s="10">
        <v>45</v>
      </c>
      <c r="L1335" s="10">
        <v>300</v>
      </c>
      <c r="M1335" s="11">
        <v>2.9431639254504685</v>
      </c>
    </row>
    <row r="1336" spans="1:13" x14ac:dyDescent="0.25">
      <c r="A1336" t="str">
        <f t="shared" si="19"/>
        <v>LVI,125,X,1.2,600,45,450</v>
      </c>
      <c r="B1336" s="10" t="s">
        <v>65</v>
      </c>
      <c r="C1336" s="10">
        <v>125</v>
      </c>
      <c r="D1336" s="10" t="s">
        <v>63</v>
      </c>
      <c r="E1336" s="10">
        <v>300</v>
      </c>
      <c r="F1336" s="10" t="s">
        <v>60</v>
      </c>
      <c r="G1336" s="10" t="s">
        <v>61</v>
      </c>
      <c r="H1336" s="10">
        <v>1.2</v>
      </c>
      <c r="I1336" s="10" t="s">
        <v>62</v>
      </c>
      <c r="J1336" s="10">
        <v>600</v>
      </c>
      <c r="K1336" s="10">
        <v>45</v>
      </c>
      <c r="L1336" s="10">
        <v>450</v>
      </c>
      <c r="M1336" s="11">
        <v>3.2937433147301554</v>
      </c>
    </row>
    <row r="1337" spans="1:13" x14ac:dyDescent="0.25">
      <c r="A1337" t="str">
        <f t="shared" si="19"/>
        <v>LVI,125,X,1.2,600,45,600</v>
      </c>
      <c r="B1337" s="10" t="s">
        <v>65</v>
      </c>
      <c r="C1337" s="10">
        <v>125</v>
      </c>
      <c r="D1337" s="10" t="s">
        <v>63</v>
      </c>
      <c r="E1337" s="10">
        <v>300</v>
      </c>
      <c r="F1337" s="10" t="s">
        <v>60</v>
      </c>
      <c r="G1337" s="10" t="s">
        <v>61</v>
      </c>
      <c r="H1337" s="10">
        <v>1.2</v>
      </c>
      <c r="I1337" s="10" t="s">
        <v>62</v>
      </c>
      <c r="J1337" s="10">
        <v>600</v>
      </c>
      <c r="K1337" s="10">
        <v>45</v>
      </c>
      <c r="L1337" s="10">
        <v>600</v>
      </c>
      <c r="M1337" s="11">
        <v>3.6443227040098418</v>
      </c>
    </row>
    <row r="1338" spans="1:13" x14ac:dyDescent="0.25">
      <c r="A1338" t="str">
        <f t="shared" si="19"/>
        <v>LVI,125,X,1.2,600,45,750</v>
      </c>
      <c r="B1338" s="10" t="s">
        <v>65</v>
      </c>
      <c r="C1338" s="10">
        <v>125</v>
      </c>
      <c r="D1338" s="10" t="s">
        <v>63</v>
      </c>
      <c r="E1338" s="10">
        <v>300</v>
      </c>
      <c r="F1338" s="10" t="s">
        <v>60</v>
      </c>
      <c r="G1338" s="10" t="s">
        <v>61</v>
      </c>
      <c r="H1338" s="10">
        <v>1.2</v>
      </c>
      <c r="I1338" s="10" t="s">
        <v>62</v>
      </c>
      <c r="J1338" s="10">
        <v>600</v>
      </c>
      <c r="K1338" s="10">
        <v>45</v>
      </c>
      <c r="L1338" s="10">
        <v>750</v>
      </c>
      <c r="M1338" s="11">
        <v>4.5437112536853794</v>
      </c>
    </row>
    <row r="1339" spans="1:13" x14ac:dyDescent="0.25">
      <c r="A1339" t="str">
        <f t="shared" si="19"/>
        <v>LVI,125,X,1.2,600,45,900</v>
      </c>
      <c r="B1339" s="10" t="s">
        <v>65</v>
      </c>
      <c r="C1339" s="10">
        <v>125</v>
      </c>
      <c r="D1339" s="10" t="s">
        <v>63</v>
      </c>
      <c r="E1339" s="10">
        <v>300</v>
      </c>
      <c r="F1339" s="10" t="s">
        <v>60</v>
      </c>
      <c r="G1339" s="10" t="s">
        <v>61</v>
      </c>
      <c r="H1339" s="10">
        <v>1.2</v>
      </c>
      <c r="I1339" s="10" t="s">
        <v>62</v>
      </c>
      <c r="J1339" s="10">
        <v>600</v>
      </c>
      <c r="K1339" s="10">
        <v>45</v>
      </c>
      <c r="L1339" s="10">
        <v>900</v>
      </c>
      <c r="M1339" s="11">
        <v>4.8942906429650677</v>
      </c>
    </row>
    <row r="1340" spans="1:13" x14ac:dyDescent="0.25">
      <c r="A1340" t="str">
        <f t="shared" si="19"/>
        <v>LVI,125,X,1.2,600,60,300</v>
      </c>
      <c r="B1340" s="10" t="s">
        <v>65</v>
      </c>
      <c r="C1340" s="10">
        <v>125</v>
      </c>
      <c r="D1340" s="10" t="s">
        <v>63</v>
      </c>
      <c r="E1340" s="10">
        <v>300</v>
      </c>
      <c r="F1340" s="10" t="s">
        <v>60</v>
      </c>
      <c r="G1340" s="10" t="s">
        <v>61</v>
      </c>
      <c r="H1340" s="10">
        <v>1.2</v>
      </c>
      <c r="I1340" s="10" t="s">
        <v>62</v>
      </c>
      <c r="J1340" s="10">
        <v>600</v>
      </c>
      <c r="K1340" s="10">
        <v>60</v>
      </c>
      <c r="L1340" s="10">
        <v>300</v>
      </c>
      <c r="M1340" s="11">
        <v>3.2255751001479935</v>
      </c>
    </row>
    <row r="1341" spans="1:13" x14ac:dyDescent="0.25">
      <c r="A1341" t="str">
        <f t="shared" si="19"/>
        <v>LVI,125,X,1.2,600,60,450</v>
      </c>
      <c r="B1341" s="10" t="s">
        <v>65</v>
      </c>
      <c r="C1341" s="10">
        <v>125</v>
      </c>
      <c r="D1341" s="10" t="s">
        <v>63</v>
      </c>
      <c r="E1341" s="10">
        <v>300</v>
      </c>
      <c r="F1341" s="10" t="s">
        <v>60</v>
      </c>
      <c r="G1341" s="10" t="s">
        <v>61</v>
      </c>
      <c r="H1341" s="10">
        <v>1.2</v>
      </c>
      <c r="I1341" s="10" t="s">
        <v>62</v>
      </c>
      <c r="J1341" s="10">
        <v>600</v>
      </c>
      <c r="K1341" s="10">
        <v>60</v>
      </c>
      <c r="L1341" s="10">
        <v>450</v>
      </c>
      <c r="M1341" s="11">
        <v>3.6930142858542436</v>
      </c>
    </row>
    <row r="1342" spans="1:13" x14ac:dyDescent="0.25">
      <c r="A1342" t="str">
        <f t="shared" si="19"/>
        <v>LVI,125,X,1.2,600,60,600</v>
      </c>
      <c r="B1342" s="10" t="s">
        <v>65</v>
      </c>
      <c r="C1342" s="10">
        <v>125</v>
      </c>
      <c r="D1342" s="10" t="s">
        <v>63</v>
      </c>
      <c r="E1342" s="10">
        <v>300</v>
      </c>
      <c r="F1342" s="10" t="s">
        <v>60</v>
      </c>
      <c r="G1342" s="10" t="s">
        <v>61</v>
      </c>
      <c r="H1342" s="10">
        <v>1.2</v>
      </c>
      <c r="I1342" s="10" t="s">
        <v>62</v>
      </c>
      <c r="J1342" s="10">
        <v>600</v>
      </c>
      <c r="K1342" s="10">
        <v>60</v>
      </c>
      <c r="L1342" s="10">
        <v>600</v>
      </c>
      <c r="M1342" s="11">
        <v>4.7092626319563431</v>
      </c>
    </row>
    <row r="1343" spans="1:13" x14ac:dyDescent="0.25">
      <c r="A1343" t="str">
        <f t="shared" si="19"/>
        <v>LVI,125,X,1.2,600,60,750</v>
      </c>
      <c r="B1343" s="10" t="s">
        <v>65</v>
      </c>
      <c r="C1343" s="10">
        <v>125</v>
      </c>
      <c r="D1343" s="10" t="s">
        <v>63</v>
      </c>
      <c r="E1343" s="10">
        <v>300</v>
      </c>
      <c r="F1343" s="10" t="s">
        <v>60</v>
      </c>
      <c r="G1343" s="10" t="s">
        <v>61</v>
      </c>
      <c r="H1343" s="10">
        <v>1.2</v>
      </c>
      <c r="I1343" s="10" t="s">
        <v>62</v>
      </c>
      <c r="J1343" s="10">
        <v>600</v>
      </c>
      <c r="K1343" s="10">
        <v>60</v>
      </c>
      <c r="L1343" s="10">
        <v>750</v>
      </c>
      <c r="M1343" s="11">
        <v>5.1767018176625914</v>
      </c>
    </row>
    <row r="1344" spans="1:13" x14ac:dyDescent="0.25">
      <c r="A1344" t="str">
        <f t="shared" si="19"/>
        <v>LVI,125,X,1.2,600,60,900</v>
      </c>
      <c r="B1344" s="10" t="s">
        <v>65</v>
      </c>
      <c r="C1344" s="10">
        <v>125</v>
      </c>
      <c r="D1344" s="10" t="s">
        <v>63</v>
      </c>
      <c r="E1344" s="10">
        <v>300</v>
      </c>
      <c r="F1344" s="10" t="s">
        <v>60</v>
      </c>
      <c r="G1344" s="10" t="s">
        <v>61</v>
      </c>
      <c r="H1344" s="10">
        <v>1.2</v>
      </c>
      <c r="I1344" s="10" t="s">
        <v>62</v>
      </c>
      <c r="J1344" s="10">
        <v>600</v>
      </c>
      <c r="K1344" s="10">
        <v>60</v>
      </c>
      <c r="L1344" s="10">
        <v>900</v>
      </c>
      <c r="M1344" s="11">
        <v>6.1929501637646931</v>
      </c>
    </row>
    <row r="1345" spans="1:13" x14ac:dyDescent="0.25">
      <c r="A1345" t="str">
        <f t="shared" si="19"/>
        <v>LVI,125,X,1.2,600,90,300</v>
      </c>
      <c r="B1345" s="10" t="s">
        <v>65</v>
      </c>
      <c r="C1345" s="10">
        <v>125</v>
      </c>
      <c r="D1345" s="10" t="s">
        <v>63</v>
      </c>
      <c r="E1345" s="10">
        <v>300</v>
      </c>
      <c r="F1345" s="10" t="s">
        <v>60</v>
      </c>
      <c r="G1345" s="10" t="s">
        <v>61</v>
      </c>
      <c r="H1345" s="10">
        <v>1.2</v>
      </c>
      <c r="I1345" s="10" t="s">
        <v>62</v>
      </c>
      <c r="J1345" s="10">
        <v>600</v>
      </c>
      <c r="K1345" s="10">
        <v>90</v>
      </c>
      <c r="L1345" s="10">
        <v>300</v>
      </c>
      <c r="M1345" s="11">
        <v>3.790397449543045</v>
      </c>
    </row>
    <row r="1346" spans="1:13" x14ac:dyDescent="0.25">
      <c r="A1346" t="str">
        <f t="shared" si="19"/>
        <v>LVI,125,X,1.2,600,90,450</v>
      </c>
      <c r="B1346" s="10" t="s">
        <v>65</v>
      </c>
      <c r="C1346" s="10">
        <v>125</v>
      </c>
      <c r="D1346" s="10" t="s">
        <v>63</v>
      </c>
      <c r="E1346" s="10">
        <v>300</v>
      </c>
      <c r="F1346" s="10" t="s">
        <v>60</v>
      </c>
      <c r="G1346" s="10" t="s">
        <v>61</v>
      </c>
      <c r="H1346" s="10">
        <v>1.2</v>
      </c>
      <c r="I1346" s="10" t="s">
        <v>62</v>
      </c>
      <c r="J1346" s="10">
        <v>600</v>
      </c>
      <c r="K1346" s="10">
        <v>90</v>
      </c>
      <c r="L1346" s="10">
        <v>450</v>
      </c>
      <c r="M1346" s="11">
        <v>5.0403653884982704</v>
      </c>
    </row>
    <row r="1347" spans="1:13" x14ac:dyDescent="0.25">
      <c r="A1347" t="str">
        <f t="shared" si="19"/>
        <v>LVI,125,X,1.2,600,90,600</v>
      </c>
      <c r="B1347" s="10" t="s">
        <v>65</v>
      </c>
      <c r="C1347" s="10">
        <v>125</v>
      </c>
      <c r="D1347" s="10" t="s">
        <v>63</v>
      </c>
      <c r="E1347" s="10">
        <v>300</v>
      </c>
      <c r="F1347" s="10" t="s">
        <v>60</v>
      </c>
      <c r="G1347" s="10" t="s">
        <v>61</v>
      </c>
      <c r="H1347" s="10">
        <v>1.2</v>
      </c>
      <c r="I1347" s="10" t="s">
        <v>62</v>
      </c>
      <c r="J1347" s="10">
        <v>600</v>
      </c>
      <c r="K1347" s="10">
        <v>90</v>
      </c>
      <c r="L1347" s="10">
        <v>600</v>
      </c>
      <c r="M1347" s="11">
        <v>6.2903333274534941</v>
      </c>
    </row>
    <row r="1348" spans="1:13" x14ac:dyDescent="0.25">
      <c r="A1348" t="str">
        <f t="shared" si="19"/>
        <v>LVI,125,X,1.2,600,90,750</v>
      </c>
      <c r="B1348" s="10" t="s">
        <v>65</v>
      </c>
      <c r="C1348" s="10">
        <v>125</v>
      </c>
      <c r="D1348" s="10" t="s">
        <v>63</v>
      </c>
      <c r="E1348" s="10">
        <v>300</v>
      </c>
      <c r="F1348" s="10" t="s">
        <v>60</v>
      </c>
      <c r="G1348" s="10" t="s">
        <v>61</v>
      </c>
      <c r="H1348" s="10">
        <v>1.2</v>
      </c>
      <c r="I1348" s="10" t="s">
        <v>62</v>
      </c>
      <c r="J1348" s="10">
        <v>600</v>
      </c>
      <c r="K1348" s="10">
        <v>90</v>
      </c>
      <c r="L1348" s="10">
        <v>750</v>
      </c>
      <c r="M1348" s="11">
        <v>7.5403012664087186</v>
      </c>
    </row>
    <row r="1349" spans="1:13" x14ac:dyDescent="0.25">
      <c r="A1349" t="str">
        <f t="shared" si="19"/>
        <v>LVI,125,X,1.2,600,90,900</v>
      </c>
      <c r="B1349" s="10" t="s">
        <v>65</v>
      </c>
      <c r="C1349" s="10">
        <v>125</v>
      </c>
      <c r="D1349" s="10" t="s">
        <v>63</v>
      </c>
      <c r="E1349" s="10">
        <v>300</v>
      </c>
      <c r="F1349" s="10" t="s">
        <v>60</v>
      </c>
      <c r="G1349" s="10" t="s">
        <v>61</v>
      </c>
      <c r="H1349" s="10">
        <v>1.2</v>
      </c>
      <c r="I1349" s="10" t="s">
        <v>62</v>
      </c>
      <c r="J1349" s="10">
        <v>600</v>
      </c>
      <c r="K1349" s="10">
        <v>90</v>
      </c>
      <c r="L1349" s="10">
        <v>900</v>
      </c>
      <c r="M1349" s="11">
        <v>8.2414600449680933</v>
      </c>
    </row>
    <row r="1350" spans="1:13" x14ac:dyDescent="0.25">
      <c r="A1350" t="str">
        <f t="shared" si="19"/>
        <v>LVI,125,X,1.2,750,30,300</v>
      </c>
      <c r="B1350" s="10" t="s">
        <v>65</v>
      </c>
      <c r="C1350" s="10">
        <v>125</v>
      </c>
      <c r="D1350" s="10" t="s">
        <v>63</v>
      </c>
      <c r="E1350" s="10">
        <v>300</v>
      </c>
      <c r="F1350" s="10" t="s">
        <v>60</v>
      </c>
      <c r="G1350" s="10" t="s">
        <v>61</v>
      </c>
      <c r="H1350" s="10">
        <v>1.2</v>
      </c>
      <c r="I1350" s="10" t="s">
        <v>62</v>
      </c>
      <c r="J1350" s="10">
        <v>750</v>
      </c>
      <c r="K1350" s="10">
        <v>30</v>
      </c>
      <c r="L1350" s="10">
        <v>300</v>
      </c>
      <c r="M1350" s="11">
        <v>2.6077340563050173</v>
      </c>
    </row>
    <row r="1351" spans="1:13" x14ac:dyDescent="0.25">
      <c r="A1351" t="str">
        <f t="shared" ref="A1351:A1414" si="20">CONCATENATE(B1351,",",C1351,",",D1351,",",H1351,",",J1351,",",K1351,",",L1351)</f>
        <v>LVI,125,X,1.2,750,30,450</v>
      </c>
      <c r="B1351" s="10" t="s">
        <v>65</v>
      </c>
      <c r="C1351" s="10">
        <v>125</v>
      </c>
      <c r="D1351" s="10" t="s">
        <v>63</v>
      </c>
      <c r="E1351" s="10">
        <v>300</v>
      </c>
      <c r="F1351" s="10" t="s">
        <v>60</v>
      </c>
      <c r="G1351" s="10" t="s">
        <v>61</v>
      </c>
      <c r="H1351" s="10">
        <v>1.2</v>
      </c>
      <c r="I1351" s="10" t="s">
        <v>62</v>
      </c>
      <c r="J1351" s="10">
        <v>750</v>
      </c>
      <c r="K1351" s="10">
        <v>30</v>
      </c>
      <c r="L1351" s="10">
        <v>450</v>
      </c>
      <c r="M1351" s="11">
        <v>2.8414536491581419</v>
      </c>
    </row>
    <row r="1352" spans="1:13" x14ac:dyDescent="0.25">
      <c r="A1352" t="str">
        <f t="shared" si="20"/>
        <v>LVI,125,X,1.2,750,30,600</v>
      </c>
      <c r="B1352" s="10" t="s">
        <v>65</v>
      </c>
      <c r="C1352" s="10">
        <v>125</v>
      </c>
      <c r="D1352" s="10" t="s">
        <v>63</v>
      </c>
      <c r="E1352" s="10">
        <v>300</v>
      </c>
      <c r="F1352" s="10" t="s">
        <v>60</v>
      </c>
      <c r="G1352" s="10" t="s">
        <v>61</v>
      </c>
      <c r="H1352" s="10">
        <v>1.2</v>
      </c>
      <c r="I1352" s="10" t="s">
        <v>62</v>
      </c>
      <c r="J1352" s="10">
        <v>750</v>
      </c>
      <c r="K1352" s="10">
        <v>30</v>
      </c>
      <c r="L1352" s="10">
        <v>600</v>
      </c>
      <c r="M1352" s="11">
        <v>3.8718776353810807</v>
      </c>
    </row>
    <row r="1353" spans="1:13" x14ac:dyDescent="0.25">
      <c r="A1353" t="str">
        <f t="shared" si="20"/>
        <v>LVI,125,X,1.2,750,30,750</v>
      </c>
      <c r="B1353" s="10" t="s">
        <v>65</v>
      </c>
      <c r="C1353" s="10">
        <v>125</v>
      </c>
      <c r="D1353" s="10" t="s">
        <v>63</v>
      </c>
      <c r="E1353" s="10">
        <v>300</v>
      </c>
      <c r="F1353" s="10" t="s">
        <v>60</v>
      </c>
      <c r="G1353" s="10" t="s">
        <v>61</v>
      </c>
      <c r="H1353" s="10">
        <v>1.2</v>
      </c>
      <c r="I1353" s="10" t="s">
        <v>62</v>
      </c>
      <c r="J1353" s="10">
        <v>750</v>
      </c>
      <c r="K1353" s="10">
        <v>30</v>
      </c>
      <c r="L1353" s="10">
        <v>750</v>
      </c>
      <c r="M1353" s="11">
        <v>4.1055972282342044</v>
      </c>
    </row>
    <row r="1354" spans="1:13" x14ac:dyDescent="0.25">
      <c r="A1354" t="str">
        <f t="shared" si="20"/>
        <v>LVI,125,X,1.2,750,30,900</v>
      </c>
      <c r="B1354" s="10" t="s">
        <v>65</v>
      </c>
      <c r="C1354" s="10">
        <v>125</v>
      </c>
      <c r="D1354" s="10" t="s">
        <v>63</v>
      </c>
      <c r="E1354" s="10">
        <v>300</v>
      </c>
      <c r="F1354" s="10" t="s">
        <v>60</v>
      </c>
      <c r="G1354" s="10" t="s">
        <v>61</v>
      </c>
      <c r="H1354" s="10">
        <v>1.2</v>
      </c>
      <c r="I1354" s="10" t="s">
        <v>62</v>
      </c>
      <c r="J1354" s="10">
        <v>750</v>
      </c>
      <c r="K1354" s="10">
        <v>30</v>
      </c>
      <c r="L1354" s="10">
        <v>900</v>
      </c>
      <c r="M1354" s="11">
        <v>4.3393168210873299</v>
      </c>
    </row>
    <row r="1355" spans="1:13" x14ac:dyDescent="0.25">
      <c r="A1355" t="str">
        <f t="shared" si="20"/>
        <v>LVI,125,X,1.2,750,45,300</v>
      </c>
      <c r="B1355" s="10" t="s">
        <v>65</v>
      </c>
      <c r="C1355" s="10">
        <v>125</v>
      </c>
      <c r="D1355" s="10" t="s">
        <v>63</v>
      </c>
      <c r="E1355" s="10">
        <v>300</v>
      </c>
      <c r="F1355" s="10" t="s">
        <v>60</v>
      </c>
      <c r="G1355" s="10" t="s">
        <v>61</v>
      </c>
      <c r="H1355" s="10">
        <v>1.2</v>
      </c>
      <c r="I1355" s="10" t="s">
        <v>62</v>
      </c>
      <c r="J1355" s="10">
        <v>750</v>
      </c>
      <c r="K1355" s="10">
        <v>45</v>
      </c>
      <c r="L1355" s="10">
        <v>300</v>
      </c>
      <c r="M1355" s="11">
        <v>3.686849624372357</v>
      </c>
    </row>
    <row r="1356" spans="1:13" x14ac:dyDescent="0.25">
      <c r="A1356" t="str">
        <f t="shared" si="20"/>
        <v>LVI,125,X,1.2,750,45,450</v>
      </c>
      <c r="B1356" s="10" t="s">
        <v>65</v>
      </c>
      <c r="C1356" s="10">
        <v>125</v>
      </c>
      <c r="D1356" s="10" t="s">
        <v>63</v>
      </c>
      <c r="E1356" s="10">
        <v>300</v>
      </c>
      <c r="F1356" s="10" t="s">
        <v>60</v>
      </c>
      <c r="G1356" s="10" t="s">
        <v>61</v>
      </c>
      <c r="H1356" s="10">
        <v>1.2</v>
      </c>
      <c r="I1356" s="10" t="s">
        <v>62</v>
      </c>
      <c r="J1356" s="10">
        <v>750</v>
      </c>
      <c r="K1356" s="10">
        <v>45</v>
      </c>
      <c r="L1356" s="10">
        <v>450</v>
      </c>
      <c r="M1356" s="11">
        <v>4.0374290136520443</v>
      </c>
    </row>
    <row r="1357" spans="1:13" x14ac:dyDescent="0.25">
      <c r="A1357" t="str">
        <f t="shared" si="20"/>
        <v>LVI,125,X,1.2,750,45,600</v>
      </c>
      <c r="B1357" s="10" t="s">
        <v>65</v>
      </c>
      <c r="C1357" s="10">
        <v>125</v>
      </c>
      <c r="D1357" s="10" t="s">
        <v>63</v>
      </c>
      <c r="E1357" s="10">
        <v>300</v>
      </c>
      <c r="F1357" s="10" t="s">
        <v>60</v>
      </c>
      <c r="G1357" s="10" t="s">
        <v>61</v>
      </c>
      <c r="H1357" s="10">
        <v>1.2</v>
      </c>
      <c r="I1357" s="10" t="s">
        <v>62</v>
      </c>
      <c r="J1357" s="10">
        <v>750</v>
      </c>
      <c r="K1357" s="10">
        <v>45</v>
      </c>
      <c r="L1357" s="10">
        <v>600</v>
      </c>
      <c r="M1357" s="11">
        <v>4.3880084029317299</v>
      </c>
    </row>
    <row r="1358" spans="1:13" x14ac:dyDescent="0.25">
      <c r="A1358" t="str">
        <f t="shared" si="20"/>
        <v>LVI,125,X,1.2,750,45,750</v>
      </c>
      <c r="B1358" s="10" t="s">
        <v>65</v>
      </c>
      <c r="C1358" s="10">
        <v>125</v>
      </c>
      <c r="D1358" s="10" t="s">
        <v>63</v>
      </c>
      <c r="E1358" s="10">
        <v>300</v>
      </c>
      <c r="F1358" s="10" t="s">
        <v>60</v>
      </c>
      <c r="G1358" s="10" t="s">
        <v>61</v>
      </c>
      <c r="H1358" s="10">
        <v>1.2</v>
      </c>
      <c r="I1358" s="10" t="s">
        <v>62</v>
      </c>
      <c r="J1358" s="10">
        <v>750</v>
      </c>
      <c r="K1358" s="10">
        <v>45</v>
      </c>
      <c r="L1358" s="10">
        <v>750</v>
      </c>
      <c r="M1358" s="11">
        <v>5.5352921855812305</v>
      </c>
    </row>
    <row r="1359" spans="1:13" x14ac:dyDescent="0.25">
      <c r="A1359" t="str">
        <f t="shared" si="20"/>
        <v>LVI,125,X,1.2,750,45,900</v>
      </c>
      <c r="B1359" s="10" t="s">
        <v>65</v>
      </c>
      <c r="C1359" s="10">
        <v>125</v>
      </c>
      <c r="D1359" s="10" t="s">
        <v>63</v>
      </c>
      <c r="E1359" s="10">
        <v>300</v>
      </c>
      <c r="F1359" s="10" t="s">
        <v>60</v>
      </c>
      <c r="G1359" s="10" t="s">
        <v>61</v>
      </c>
      <c r="H1359" s="10">
        <v>1.2</v>
      </c>
      <c r="I1359" s="10" t="s">
        <v>62</v>
      </c>
      <c r="J1359" s="10">
        <v>750</v>
      </c>
      <c r="K1359" s="10">
        <v>45</v>
      </c>
      <c r="L1359" s="10">
        <v>900</v>
      </c>
      <c r="M1359" s="11">
        <v>5.8858715748609178</v>
      </c>
    </row>
    <row r="1360" spans="1:13" x14ac:dyDescent="0.25">
      <c r="A1360" t="str">
        <f t="shared" si="20"/>
        <v>LVI,125,X,1.2,750,60,300</v>
      </c>
      <c r="B1360" s="10" t="s">
        <v>65</v>
      </c>
      <c r="C1360" s="10">
        <v>125</v>
      </c>
      <c r="D1360" s="10" t="s">
        <v>63</v>
      </c>
      <c r="E1360" s="10">
        <v>300</v>
      </c>
      <c r="F1360" s="10" t="s">
        <v>60</v>
      </c>
      <c r="G1360" s="10" t="s">
        <v>61</v>
      </c>
      <c r="H1360" s="10">
        <v>1.2</v>
      </c>
      <c r="I1360" s="10" t="s">
        <v>62</v>
      </c>
      <c r="J1360" s="10">
        <v>750</v>
      </c>
      <c r="K1360" s="10">
        <v>60</v>
      </c>
      <c r="L1360" s="10">
        <v>300</v>
      </c>
      <c r="M1360" s="11">
        <v>3.9692607990698821</v>
      </c>
    </row>
    <row r="1361" spans="1:13" x14ac:dyDescent="0.25">
      <c r="A1361" t="str">
        <f t="shared" si="20"/>
        <v>LVI,125,X,1.2,750,60,450</v>
      </c>
      <c r="B1361" s="10" t="s">
        <v>65</v>
      </c>
      <c r="C1361" s="10">
        <v>125</v>
      </c>
      <c r="D1361" s="10" t="s">
        <v>63</v>
      </c>
      <c r="E1361" s="10">
        <v>300</v>
      </c>
      <c r="F1361" s="10" t="s">
        <v>60</v>
      </c>
      <c r="G1361" s="10" t="s">
        <v>61</v>
      </c>
      <c r="H1361" s="10">
        <v>1.2</v>
      </c>
      <c r="I1361" s="10" t="s">
        <v>62</v>
      </c>
      <c r="J1361" s="10">
        <v>750</v>
      </c>
      <c r="K1361" s="10">
        <v>60</v>
      </c>
      <c r="L1361" s="10">
        <v>450</v>
      </c>
      <c r="M1361" s="11">
        <v>4.4366999847761317</v>
      </c>
    </row>
    <row r="1362" spans="1:13" x14ac:dyDescent="0.25">
      <c r="A1362" t="str">
        <f t="shared" si="20"/>
        <v>LVI,125,X,1.2,750,60,600</v>
      </c>
      <c r="B1362" s="10" t="s">
        <v>65</v>
      </c>
      <c r="C1362" s="10">
        <v>125</v>
      </c>
      <c r="D1362" s="10" t="s">
        <v>63</v>
      </c>
      <c r="E1362" s="10">
        <v>300</v>
      </c>
      <c r="F1362" s="10" t="s">
        <v>60</v>
      </c>
      <c r="G1362" s="10" t="s">
        <v>61</v>
      </c>
      <c r="H1362" s="10">
        <v>1.2</v>
      </c>
      <c r="I1362" s="10" t="s">
        <v>62</v>
      </c>
      <c r="J1362" s="10">
        <v>750</v>
      </c>
      <c r="K1362" s="10">
        <v>60</v>
      </c>
      <c r="L1362" s="10">
        <v>600</v>
      </c>
      <c r="M1362" s="11">
        <v>5.7008435638521942</v>
      </c>
    </row>
    <row r="1363" spans="1:13" x14ac:dyDescent="0.25">
      <c r="A1363" t="str">
        <f t="shared" si="20"/>
        <v>LVI,125,X,1.2,750,60,750</v>
      </c>
      <c r="B1363" s="10" t="s">
        <v>65</v>
      </c>
      <c r="C1363" s="10">
        <v>125</v>
      </c>
      <c r="D1363" s="10" t="s">
        <v>63</v>
      </c>
      <c r="E1363" s="10">
        <v>300</v>
      </c>
      <c r="F1363" s="10" t="s">
        <v>60</v>
      </c>
      <c r="G1363" s="10" t="s">
        <v>61</v>
      </c>
      <c r="H1363" s="10">
        <v>1.2</v>
      </c>
      <c r="I1363" s="10" t="s">
        <v>62</v>
      </c>
      <c r="J1363" s="10">
        <v>750</v>
      </c>
      <c r="K1363" s="10">
        <v>60</v>
      </c>
      <c r="L1363" s="10">
        <v>750</v>
      </c>
      <c r="M1363" s="11">
        <v>6.1682827495584425</v>
      </c>
    </row>
    <row r="1364" spans="1:13" x14ac:dyDescent="0.25">
      <c r="A1364" t="str">
        <f t="shared" si="20"/>
        <v>LVI,125,X,1.2,750,60,900</v>
      </c>
      <c r="B1364" s="10" t="s">
        <v>65</v>
      </c>
      <c r="C1364" s="10">
        <v>125</v>
      </c>
      <c r="D1364" s="10" t="s">
        <v>63</v>
      </c>
      <c r="E1364" s="10">
        <v>300</v>
      </c>
      <c r="F1364" s="10" t="s">
        <v>60</v>
      </c>
      <c r="G1364" s="10" t="s">
        <v>61</v>
      </c>
      <c r="H1364" s="10">
        <v>1.2</v>
      </c>
      <c r="I1364" s="10" t="s">
        <v>62</v>
      </c>
      <c r="J1364" s="10">
        <v>750</v>
      </c>
      <c r="K1364" s="10">
        <v>60</v>
      </c>
      <c r="L1364" s="10">
        <v>900</v>
      </c>
      <c r="M1364" s="11">
        <v>7.4324263286345067</v>
      </c>
    </row>
    <row r="1365" spans="1:13" x14ac:dyDescent="0.25">
      <c r="A1365" t="str">
        <f t="shared" si="20"/>
        <v>LVI,125,X,1.2,750,90,300</v>
      </c>
      <c r="B1365" s="10" t="s">
        <v>65</v>
      </c>
      <c r="C1365" s="10">
        <v>125</v>
      </c>
      <c r="D1365" s="10" t="s">
        <v>63</v>
      </c>
      <c r="E1365" s="10">
        <v>300</v>
      </c>
      <c r="F1365" s="10" t="s">
        <v>60</v>
      </c>
      <c r="G1365" s="10" t="s">
        <v>61</v>
      </c>
      <c r="H1365" s="10">
        <v>1.2</v>
      </c>
      <c r="I1365" s="10" t="s">
        <v>62</v>
      </c>
      <c r="J1365" s="10">
        <v>750</v>
      </c>
      <c r="K1365" s="10">
        <v>90</v>
      </c>
      <c r="L1365" s="10">
        <v>300</v>
      </c>
      <c r="M1365" s="11">
        <v>4.5340831484649335</v>
      </c>
    </row>
    <row r="1366" spans="1:13" x14ac:dyDescent="0.25">
      <c r="A1366" t="str">
        <f t="shared" si="20"/>
        <v>LVI,125,X,1.2,750,90,450</v>
      </c>
      <c r="B1366" s="10" t="s">
        <v>65</v>
      </c>
      <c r="C1366" s="10">
        <v>125</v>
      </c>
      <c r="D1366" s="10" t="s">
        <v>63</v>
      </c>
      <c r="E1366" s="10">
        <v>300</v>
      </c>
      <c r="F1366" s="10" t="s">
        <v>60</v>
      </c>
      <c r="G1366" s="10" t="s">
        <v>61</v>
      </c>
      <c r="H1366" s="10">
        <v>1.2</v>
      </c>
      <c r="I1366" s="10" t="s">
        <v>62</v>
      </c>
      <c r="J1366" s="10">
        <v>750</v>
      </c>
      <c r="K1366" s="10">
        <v>90</v>
      </c>
      <c r="L1366" s="10">
        <v>450</v>
      </c>
      <c r="M1366" s="11">
        <v>6.0319463203941215</v>
      </c>
    </row>
    <row r="1367" spans="1:13" x14ac:dyDescent="0.25">
      <c r="A1367" t="str">
        <f t="shared" si="20"/>
        <v>LVI,125,X,1.2,750,90,600</v>
      </c>
      <c r="B1367" s="10" t="s">
        <v>65</v>
      </c>
      <c r="C1367" s="10">
        <v>125</v>
      </c>
      <c r="D1367" s="10" t="s">
        <v>63</v>
      </c>
      <c r="E1367" s="10">
        <v>300</v>
      </c>
      <c r="F1367" s="10" t="s">
        <v>60</v>
      </c>
      <c r="G1367" s="10" t="s">
        <v>61</v>
      </c>
      <c r="H1367" s="10">
        <v>1.2</v>
      </c>
      <c r="I1367" s="10" t="s">
        <v>62</v>
      </c>
      <c r="J1367" s="10">
        <v>750</v>
      </c>
      <c r="K1367" s="10">
        <v>90</v>
      </c>
      <c r="L1367" s="10">
        <v>600</v>
      </c>
      <c r="M1367" s="11">
        <v>7.5298094923233077</v>
      </c>
    </row>
    <row r="1368" spans="1:13" x14ac:dyDescent="0.25">
      <c r="A1368" t="str">
        <f t="shared" si="20"/>
        <v>LVI,125,X,1.2,750,90,750</v>
      </c>
      <c r="B1368" s="10" t="s">
        <v>65</v>
      </c>
      <c r="C1368" s="10">
        <v>125</v>
      </c>
      <c r="D1368" s="10" t="s">
        <v>63</v>
      </c>
      <c r="E1368" s="10">
        <v>300</v>
      </c>
      <c r="F1368" s="10" t="s">
        <v>60</v>
      </c>
      <c r="G1368" s="10" t="s">
        <v>61</v>
      </c>
      <c r="H1368" s="10">
        <v>1.2</v>
      </c>
      <c r="I1368" s="10" t="s">
        <v>62</v>
      </c>
      <c r="J1368" s="10">
        <v>750</v>
      </c>
      <c r="K1368" s="10">
        <v>90</v>
      </c>
      <c r="L1368" s="10">
        <v>750</v>
      </c>
      <c r="M1368" s="11">
        <v>9.0276726642524956</v>
      </c>
    </row>
    <row r="1369" spans="1:13" x14ac:dyDescent="0.25">
      <c r="A1369" t="str">
        <f t="shared" si="20"/>
        <v>LVI,125,X,1.2,750,90,900</v>
      </c>
      <c r="B1369" s="10" t="s">
        <v>65</v>
      </c>
      <c r="C1369" s="10">
        <v>125</v>
      </c>
      <c r="D1369" s="10" t="s">
        <v>63</v>
      </c>
      <c r="E1369" s="10">
        <v>300</v>
      </c>
      <c r="F1369" s="10" t="s">
        <v>60</v>
      </c>
      <c r="G1369" s="10" t="s">
        <v>61</v>
      </c>
      <c r="H1369" s="10">
        <v>1.2</v>
      </c>
      <c r="I1369" s="10" t="s">
        <v>62</v>
      </c>
      <c r="J1369" s="10">
        <v>750</v>
      </c>
      <c r="K1369" s="10">
        <v>90</v>
      </c>
      <c r="L1369" s="10">
        <v>900</v>
      </c>
      <c r="M1369" s="11">
        <v>9.7288314428118703</v>
      </c>
    </row>
    <row r="1370" spans="1:13" x14ac:dyDescent="0.25">
      <c r="A1370" t="str">
        <f t="shared" si="20"/>
        <v>LVI,125,X,1.2,900,30,300</v>
      </c>
      <c r="B1370" s="10" t="s">
        <v>65</v>
      </c>
      <c r="C1370" s="10">
        <v>125</v>
      </c>
      <c r="D1370" s="10" t="s">
        <v>63</v>
      </c>
      <c r="E1370" s="10">
        <v>300</v>
      </c>
      <c r="F1370" s="10" t="s">
        <v>60</v>
      </c>
      <c r="G1370" s="10" t="s">
        <v>61</v>
      </c>
      <c r="H1370" s="10">
        <v>1.2</v>
      </c>
      <c r="I1370" s="10" t="s">
        <v>62</v>
      </c>
      <c r="J1370" s="10">
        <v>900</v>
      </c>
      <c r="K1370" s="10">
        <v>30</v>
      </c>
      <c r="L1370" s="10">
        <v>300</v>
      </c>
      <c r="M1370" s="11">
        <v>2.9264158136529428</v>
      </c>
    </row>
    <row r="1371" spans="1:13" x14ac:dyDescent="0.25">
      <c r="A1371" t="str">
        <f t="shared" si="20"/>
        <v>LVI,125,X,1.2,900,30,450</v>
      </c>
      <c r="B1371" s="10" t="s">
        <v>65</v>
      </c>
      <c r="C1371" s="10">
        <v>125</v>
      </c>
      <c r="D1371" s="10" t="s">
        <v>63</v>
      </c>
      <c r="E1371" s="10">
        <v>300</v>
      </c>
      <c r="F1371" s="10" t="s">
        <v>60</v>
      </c>
      <c r="G1371" s="10" t="s">
        <v>61</v>
      </c>
      <c r="H1371" s="10">
        <v>1.2</v>
      </c>
      <c r="I1371" s="10" t="s">
        <v>62</v>
      </c>
      <c r="J1371" s="10">
        <v>900</v>
      </c>
      <c r="K1371" s="10">
        <v>30</v>
      </c>
      <c r="L1371" s="10">
        <v>450</v>
      </c>
      <c r="M1371" s="11">
        <v>3.1601354065060674</v>
      </c>
    </row>
    <row r="1372" spans="1:13" x14ac:dyDescent="0.25">
      <c r="A1372" t="str">
        <f t="shared" si="20"/>
        <v>LVI,125,X,1.2,900,30,600</v>
      </c>
      <c r="B1372" s="10" t="s">
        <v>65</v>
      </c>
      <c r="C1372" s="10">
        <v>125</v>
      </c>
      <c r="D1372" s="10" t="s">
        <v>63</v>
      </c>
      <c r="E1372" s="10">
        <v>300</v>
      </c>
      <c r="F1372" s="10" t="s">
        <v>60</v>
      </c>
      <c r="G1372" s="10" t="s">
        <v>61</v>
      </c>
      <c r="H1372" s="10">
        <v>1.2</v>
      </c>
      <c r="I1372" s="10" t="s">
        <v>62</v>
      </c>
      <c r="J1372" s="10">
        <v>900</v>
      </c>
      <c r="K1372" s="10">
        <v>30</v>
      </c>
      <c r="L1372" s="10">
        <v>600</v>
      </c>
      <c r="M1372" s="11">
        <v>4.3499002714029684</v>
      </c>
    </row>
    <row r="1373" spans="1:13" x14ac:dyDescent="0.25">
      <c r="A1373" t="str">
        <f t="shared" si="20"/>
        <v>LVI,125,X,1.2,900,30,750</v>
      </c>
      <c r="B1373" s="10" t="s">
        <v>65</v>
      </c>
      <c r="C1373" s="10">
        <v>125</v>
      </c>
      <c r="D1373" s="10" t="s">
        <v>63</v>
      </c>
      <c r="E1373" s="10">
        <v>300</v>
      </c>
      <c r="F1373" s="10" t="s">
        <v>60</v>
      </c>
      <c r="G1373" s="10" t="s">
        <v>61</v>
      </c>
      <c r="H1373" s="10">
        <v>1.2</v>
      </c>
      <c r="I1373" s="10" t="s">
        <v>62</v>
      </c>
      <c r="J1373" s="10">
        <v>900</v>
      </c>
      <c r="K1373" s="10">
        <v>30</v>
      </c>
      <c r="L1373" s="10">
        <v>750</v>
      </c>
      <c r="M1373" s="11">
        <v>4.5836198642560921</v>
      </c>
    </row>
    <row r="1374" spans="1:13" x14ac:dyDescent="0.25">
      <c r="A1374" t="str">
        <f t="shared" si="20"/>
        <v>LVI,125,X,1.2,900,30,900</v>
      </c>
      <c r="B1374" s="10" t="s">
        <v>65</v>
      </c>
      <c r="C1374" s="10">
        <v>125</v>
      </c>
      <c r="D1374" s="10" t="s">
        <v>63</v>
      </c>
      <c r="E1374" s="10">
        <v>300</v>
      </c>
      <c r="F1374" s="10" t="s">
        <v>60</v>
      </c>
      <c r="G1374" s="10" t="s">
        <v>61</v>
      </c>
      <c r="H1374" s="10">
        <v>1.2</v>
      </c>
      <c r="I1374" s="10" t="s">
        <v>62</v>
      </c>
      <c r="J1374" s="10">
        <v>900</v>
      </c>
      <c r="K1374" s="10">
        <v>30</v>
      </c>
      <c r="L1374" s="10">
        <v>900</v>
      </c>
      <c r="M1374" s="11">
        <v>4.8173394571092176</v>
      </c>
    </row>
    <row r="1375" spans="1:13" x14ac:dyDescent="0.25">
      <c r="A1375" t="str">
        <f t="shared" si="20"/>
        <v>LVI,125,X,1.2,900,45,300</v>
      </c>
      <c r="B1375" s="10" t="s">
        <v>65</v>
      </c>
      <c r="C1375" s="10">
        <v>125</v>
      </c>
      <c r="D1375" s="10" t="s">
        <v>63</v>
      </c>
      <c r="E1375" s="10">
        <v>300</v>
      </c>
      <c r="F1375" s="10" t="s">
        <v>60</v>
      </c>
      <c r="G1375" s="10" t="s">
        <v>61</v>
      </c>
      <c r="H1375" s="10">
        <v>1.2</v>
      </c>
      <c r="I1375" s="10" t="s">
        <v>62</v>
      </c>
      <c r="J1375" s="10">
        <v>900</v>
      </c>
      <c r="K1375" s="10">
        <v>45</v>
      </c>
      <c r="L1375" s="10">
        <v>300</v>
      </c>
      <c r="M1375" s="11">
        <v>4.1648722603942447</v>
      </c>
    </row>
    <row r="1376" spans="1:13" x14ac:dyDescent="0.25">
      <c r="A1376" t="str">
        <f t="shared" si="20"/>
        <v>LVI,125,X,1.2,900,45,450</v>
      </c>
      <c r="B1376" s="10" t="s">
        <v>65</v>
      </c>
      <c r="C1376" s="10">
        <v>125</v>
      </c>
      <c r="D1376" s="10" t="s">
        <v>63</v>
      </c>
      <c r="E1376" s="10">
        <v>300</v>
      </c>
      <c r="F1376" s="10" t="s">
        <v>60</v>
      </c>
      <c r="G1376" s="10" t="s">
        <v>61</v>
      </c>
      <c r="H1376" s="10">
        <v>1.2</v>
      </c>
      <c r="I1376" s="10" t="s">
        <v>62</v>
      </c>
      <c r="J1376" s="10">
        <v>900</v>
      </c>
      <c r="K1376" s="10">
        <v>45</v>
      </c>
      <c r="L1376" s="10">
        <v>450</v>
      </c>
      <c r="M1376" s="11">
        <v>4.5154516496739312</v>
      </c>
    </row>
    <row r="1377" spans="1:13" x14ac:dyDescent="0.25">
      <c r="A1377" t="str">
        <f t="shared" si="20"/>
        <v>LVI,125,X,1.2,900,45,600</v>
      </c>
      <c r="B1377" s="10" t="s">
        <v>65</v>
      </c>
      <c r="C1377" s="10">
        <v>125</v>
      </c>
      <c r="D1377" s="10" t="s">
        <v>63</v>
      </c>
      <c r="E1377" s="10">
        <v>300</v>
      </c>
      <c r="F1377" s="10" t="s">
        <v>60</v>
      </c>
      <c r="G1377" s="10" t="s">
        <v>61</v>
      </c>
      <c r="H1377" s="10">
        <v>1.2</v>
      </c>
      <c r="I1377" s="10" t="s">
        <v>62</v>
      </c>
      <c r="J1377" s="10">
        <v>900</v>
      </c>
      <c r="K1377" s="10">
        <v>45</v>
      </c>
      <c r="L1377" s="10">
        <v>600</v>
      </c>
      <c r="M1377" s="11">
        <v>4.8660310389536185</v>
      </c>
    </row>
    <row r="1378" spans="1:13" x14ac:dyDescent="0.25">
      <c r="A1378" t="str">
        <f t="shared" si="20"/>
        <v>LVI,125,X,1.2,900,45,750</v>
      </c>
      <c r="B1378" s="10" t="s">
        <v>65</v>
      </c>
      <c r="C1378" s="10">
        <v>125</v>
      </c>
      <c r="D1378" s="10" t="s">
        <v>63</v>
      </c>
      <c r="E1378" s="10">
        <v>300</v>
      </c>
      <c r="F1378" s="10" t="s">
        <v>60</v>
      </c>
      <c r="G1378" s="10" t="s">
        <v>61</v>
      </c>
      <c r="H1378" s="10">
        <v>1.2</v>
      </c>
      <c r="I1378" s="10" t="s">
        <v>62</v>
      </c>
      <c r="J1378" s="10">
        <v>900</v>
      </c>
      <c r="K1378" s="10">
        <v>45</v>
      </c>
      <c r="L1378" s="10">
        <v>750</v>
      </c>
      <c r="M1378" s="11">
        <v>6.1726557002770814</v>
      </c>
    </row>
    <row r="1379" spans="1:13" x14ac:dyDescent="0.25">
      <c r="A1379" t="str">
        <f t="shared" si="20"/>
        <v>LVI,125,X,1.2,900,45,900</v>
      </c>
      <c r="B1379" s="10" t="s">
        <v>65</v>
      </c>
      <c r="C1379" s="10">
        <v>125</v>
      </c>
      <c r="D1379" s="10" t="s">
        <v>63</v>
      </c>
      <c r="E1379" s="10">
        <v>300</v>
      </c>
      <c r="F1379" s="10" t="s">
        <v>60</v>
      </c>
      <c r="G1379" s="10" t="s">
        <v>61</v>
      </c>
      <c r="H1379" s="10">
        <v>1.2</v>
      </c>
      <c r="I1379" s="10" t="s">
        <v>62</v>
      </c>
      <c r="J1379" s="10">
        <v>900</v>
      </c>
      <c r="K1379" s="10">
        <v>45</v>
      </c>
      <c r="L1379" s="10">
        <v>900</v>
      </c>
      <c r="M1379" s="11">
        <v>6.5232350895567688</v>
      </c>
    </row>
    <row r="1380" spans="1:13" x14ac:dyDescent="0.25">
      <c r="A1380" t="str">
        <f t="shared" si="20"/>
        <v>LVI,125,X,1.2,900,60,300</v>
      </c>
      <c r="B1380" s="10" t="s">
        <v>65</v>
      </c>
      <c r="C1380" s="10">
        <v>125</v>
      </c>
      <c r="D1380" s="10" t="s">
        <v>63</v>
      </c>
      <c r="E1380" s="10">
        <v>300</v>
      </c>
      <c r="F1380" s="10" t="s">
        <v>60</v>
      </c>
      <c r="G1380" s="10" t="s">
        <v>61</v>
      </c>
      <c r="H1380" s="10">
        <v>1.2</v>
      </c>
      <c r="I1380" s="10" t="s">
        <v>62</v>
      </c>
      <c r="J1380" s="10">
        <v>900</v>
      </c>
      <c r="K1380" s="10">
        <v>60</v>
      </c>
      <c r="L1380" s="10">
        <v>300</v>
      </c>
      <c r="M1380" s="11">
        <v>4.4472834350917694</v>
      </c>
    </row>
    <row r="1381" spans="1:13" x14ac:dyDescent="0.25">
      <c r="A1381" t="str">
        <f t="shared" si="20"/>
        <v>LVI,125,X,1.2,900,60,450</v>
      </c>
      <c r="B1381" s="10" t="s">
        <v>65</v>
      </c>
      <c r="C1381" s="10">
        <v>125</v>
      </c>
      <c r="D1381" s="10" t="s">
        <v>63</v>
      </c>
      <c r="E1381" s="10">
        <v>300</v>
      </c>
      <c r="F1381" s="10" t="s">
        <v>60</v>
      </c>
      <c r="G1381" s="10" t="s">
        <v>61</v>
      </c>
      <c r="H1381" s="10">
        <v>1.2</v>
      </c>
      <c r="I1381" s="10" t="s">
        <v>62</v>
      </c>
      <c r="J1381" s="10">
        <v>900</v>
      </c>
      <c r="K1381" s="10">
        <v>60</v>
      </c>
      <c r="L1381" s="10">
        <v>450</v>
      </c>
      <c r="M1381" s="11">
        <v>4.9147226207980204</v>
      </c>
    </row>
    <row r="1382" spans="1:13" x14ac:dyDescent="0.25">
      <c r="A1382" t="str">
        <f t="shared" si="20"/>
        <v>LVI,125,X,1.2,900,60,600</v>
      </c>
      <c r="B1382" s="10" t="s">
        <v>65</v>
      </c>
      <c r="C1382" s="10">
        <v>125</v>
      </c>
      <c r="D1382" s="10" t="s">
        <v>63</v>
      </c>
      <c r="E1382" s="10">
        <v>300</v>
      </c>
      <c r="F1382" s="10" t="s">
        <v>60</v>
      </c>
      <c r="G1382" s="10" t="s">
        <v>61</v>
      </c>
      <c r="H1382" s="10">
        <v>1.2</v>
      </c>
      <c r="I1382" s="10" t="s">
        <v>62</v>
      </c>
      <c r="J1382" s="10">
        <v>900</v>
      </c>
      <c r="K1382" s="10">
        <v>60</v>
      </c>
      <c r="L1382" s="10">
        <v>600</v>
      </c>
      <c r="M1382" s="11">
        <v>6.3382070785480451</v>
      </c>
    </row>
    <row r="1383" spans="1:13" x14ac:dyDescent="0.25">
      <c r="A1383" t="str">
        <f t="shared" si="20"/>
        <v>LVI,125,X,1.2,900,60,750</v>
      </c>
      <c r="B1383" s="10" t="s">
        <v>65</v>
      </c>
      <c r="C1383" s="10">
        <v>125</v>
      </c>
      <c r="D1383" s="10" t="s">
        <v>63</v>
      </c>
      <c r="E1383" s="10">
        <v>300</v>
      </c>
      <c r="F1383" s="10" t="s">
        <v>60</v>
      </c>
      <c r="G1383" s="10" t="s">
        <v>61</v>
      </c>
      <c r="H1383" s="10">
        <v>1.2</v>
      </c>
      <c r="I1383" s="10" t="s">
        <v>62</v>
      </c>
      <c r="J1383" s="10">
        <v>900</v>
      </c>
      <c r="K1383" s="10">
        <v>60</v>
      </c>
      <c r="L1383" s="10">
        <v>750</v>
      </c>
      <c r="M1383" s="11">
        <v>6.8056462642542925</v>
      </c>
    </row>
    <row r="1384" spans="1:13" x14ac:dyDescent="0.25">
      <c r="A1384" t="str">
        <f t="shared" si="20"/>
        <v>LVI,125,X,1.2,900,60,900</v>
      </c>
      <c r="B1384" s="10" t="s">
        <v>65</v>
      </c>
      <c r="C1384" s="10">
        <v>125</v>
      </c>
      <c r="D1384" s="10" t="s">
        <v>63</v>
      </c>
      <c r="E1384" s="10">
        <v>300</v>
      </c>
      <c r="F1384" s="10" t="s">
        <v>60</v>
      </c>
      <c r="G1384" s="10" t="s">
        <v>61</v>
      </c>
      <c r="H1384" s="10">
        <v>1.2</v>
      </c>
      <c r="I1384" s="10" t="s">
        <v>62</v>
      </c>
      <c r="J1384" s="10">
        <v>900</v>
      </c>
      <c r="K1384" s="10">
        <v>60</v>
      </c>
      <c r="L1384" s="10">
        <v>900</v>
      </c>
      <c r="M1384" s="11">
        <v>8.2291307220043208</v>
      </c>
    </row>
    <row r="1385" spans="1:13" x14ac:dyDescent="0.25">
      <c r="A1385" t="str">
        <f t="shared" si="20"/>
        <v>LVI,125,X,1.2,900,90,300</v>
      </c>
      <c r="B1385" s="10" t="s">
        <v>65</v>
      </c>
      <c r="C1385" s="10">
        <v>125</v>
      </c>
      <c r="D1385" s="10" t="s">
        <v>63</v>
      </c>
      <c r="E1385" s="10">
        <v>300</v>
      </c>
      <c r="F1385" s="10" t="s">
        <v>60</v>
      </c>
      <c r="G1385" s="10" t="s">
        <v>61</v>
      </c>
      <c r="H1385" s="10">
        <v>1.2</v>
      </c>
      <c r="I1385" s="10" t="s">
        <v>62</v>
      </c>
      <c r="J1385" s="10">
        <v>900</v>
      </c>
      <c r="K1385" s="10">
        <v>90</v>
      </c>
      <c r="L1385" s="10">
        <v>300</v>
      </c>
      <c r="M1385" s="11">
        <v>5.0121057844868213</v>
      </c>
    </row>
    <row r="1386" spans="1:13" x14ac:dyDescent="0.25">
      <c r="A1386" t="str">
        <f t="shared" si="20"/>
        <v>LVI,125,X,1.2,900,90,450</v>
      </c>
      <c r="B1386" s="10" t="s">
        <v>65</v>
      </c>
      <c r="C1386" s="10">
        <v>125</v>
      </c>
      <c r="D1386" s="10" t="s">
        <v>63</v>
      </c>
      <c r="E1386" s="10">
        <v>300</v>
      </c>
      <c r="F1386" s="10" t="s">
        <v>60</v>
      </c>
      <c r="G1386" s="10" t="s">
        <v>61</v>
      </c>
      <c r="H1386" s="10">
        <v>1.2</v>
      </c>
      <c r="I1386" s="10" t="s">
        <v>62</v>
      </c>
      <c r="J1386" s="10">
        <v>900</v>
      </c>
      <c r="K1386" s="10">
        <v>90</v>
      </c>
      <c r="L1386" s="10">
        <v>450</v>
      </c>
      <c r="M1386" s="11">
        <v>6.6693098350899724</v>
      </c>
    </row>
    <row r="1387" spans="1:13" x14ac:dyDescent="0.25">
      <c r="A1387" t="str">
        <f t="shared" si="20"/>
        <v>LVI,125,X,1.2,900,90,600</v>
      </c>
      <c r="B1387" s="10" t="s">
        <v>65</v>
      </c>
      <c r="C1387" s="10">
        <v>125</v>
      </c>
      <c r="D1387" s="10" t="s">
        <v>63</v>
      </c>
      <c r="E1387" s="10">
        <v>300</v>
      </c>
      <c r="F1387" s="10" t="s">
        <v>60</v>
      </c>
      <c r="G1387" s="10" t="s">
        <v>61</v>
      </c>
      <c r="H1387" s="10">
        <v>1.2</v>
      </c>
      <c r="I1387" s="10" t="s">
        <v>62</v>
      </c>
      <c r="J1387" s="10">
        <v>900</v>
      </c>
      <c r="K1387" s="10">
        <v>90</v>
      </c>
      <c r="L1387" s="10">
        <v>600</v>
      </c>
      <c r="M1387" s="11">
        <v>8.3265138856931209</v>
      </c>
    </row>
    <row r="1388" spans="1:13" x14ac:dyDescent="0.25">
      <c r="A1388" t="str">
        <f t="shared" si="20"/>
        <v>LVI,125,X,1.2,900,90,750</v>
      </c>
      <c r="B1388" s="10" t="s">
        <v>65</v>
      </c>
      <c r="C1388" s="10">
        <v>125</v>
      </c>
      <c r="D1388" s="10" t="s">
        <v>63</v>
      </c>
      <c r="E1388" s="10">
        <v>300</v>
      </c>
      <c r="F1388" s="10" t="s">
        <v>60</v>
      </c>
      <c r="G1388" s="10" t="s">
        <v>61</v>
      </c>
      <c r="H1388" s="10">
        <v>1.2</v>
      </c>
      <c r="I1388" s="10" t="s">
        <v>62</v>
      </c>
      <c r="J1388" s="10">
        <v>900</v>
      </c>
      <c r="K1388" s="10">
        <v>90</v>
      </c>
      <c r="L1388" s="10">
        <v>750</v>
      </c>
      <c r="M1388" s="11">
        <v>9.9837179362962711</v>
      </c>
    </row>
    <row r="1389" spans="1:13" x14ac:dyDescent="0.25">
      <c r="A1389" t="str">
        <f t="shared" si="20"/>
        <v>LVI,125,X,1.2,900,90,900</v>
      </c>
      <c r="B1389" s="10" t="s">
        <v>65</v>
      </c>
      <c r="C1389" s="10">
        <v>125</v>
      </c>
      <c r="D1389" s="10" t="s">
        <v>63</v>
      </c>
      <c r="E1389" s="10">
        <v>300</v>
      </c>
      <c r="F1389" s="10" t="s">
        <v>60</v>
      </c>
      <c r="G1389" s="10" t="s">
        <v>61</v>
      </c>
      <c r="H1389" s="10">
        <v>1.2</v>
      </c>
      <c r="I1389" s="10" t="s">
        <v>62</v>
      </c>
      <c r="J1389" s="10">
        <v>900</v>
      </c>
      <c r="K1389" s="10">
        <v>90</v>
      </c>
      <c r="L1389" s="10">
        <v>900</v>
      </c>
      <c r="M1389" s="11">
        <v>10.684876714855648</v>
      </c>
    </row>
    <row r="1390" spans="1:13" x14ac:dyDescent="0.25">
      <c r="A1390" t="str">
        <f t="shared" si="20"/>
        <v>LVI,125,X,1.5,150,30,300</v>
      </c>
      <c r="B1390" s="10" t="s">
        <v>65</v>
      </c>
      <c r="C1390" s="10">
        <v>125</v>
      </c>
      <c r="D1390" s="10" t="s">
        <v>63</v>
      </c>
      <c r="E1390" s="10">
        <v>300</v>
      </c>
      <c r="F1390" s="10" t="s">
        <v>60</v>
      </c>
      <c r="G1390" s="10" t="s">
        <v>61</v>
      </c>
      <c r="H1390" s="10">
        <v>1.5</v>
      </c>
      <c r="I1390" s="10" t="s">
        <v>62</v>
      </c>
      <c r="J1390" s="10">
        <v>150</v>
      </c>
      <c r="K1390" s="10">
        <v>30</v>
      </c>
      <c r="L1390" s="10">
        <v>300</v>
      </c>
      <c r="M1390" s="11">
        <v>1.5423111671546632</v>
      </c>
    </row>
    <row r="1391" spans="1:13" x14ac:dyDescent="0.25">
      <c r="A1391" t="str">
        <f t="shared" si="20"/>
        <v>LVI,125,X,1.5,150,30,450</v>
      </c>
      <c r="B1391" s="10" t="s">
        <v>65</v>
      </c>
      <c r="C1391" s="10">
        <v>125</v>
      </c>
      <c r="D1391" s="10" t="s">
        <v>63</v>
      </c>
      <c r="E1391" s="10">
        <v>300</v>
      </c>
      <c r="F1391" s="10" t="s">
        <v>60</v>
      </c>
      <c r="G1391" s="10" t="s">
        <v>61</v>
      </c>
      <c r="H1391" s="10">
        <v>1.5</v>
      </c>
      <c r="I1391" s="10" t="s">
        <v>62</v>
      </c>
      <c r="J1391" s="10">
        <v>150</v>
      </c>
      <c r="K1391" s="10">
        <v>30</v>
      </c>
      <c r="L1391" s="10">
        <v>450</v>
      </c>
      <c r="M1391" s="11">
        <v>1.8344606582210696</v>
      </c>
    </row>
    <row r="1392" spans="1:13" x14ac:dyDescent="0.25">
      <c r="A1392" t="str">
        <f t="shared" si="20"/>
        <v>LVI,125,X,1.5,150,30,600</v>
      </c>
      <c r="B1392" s="10" t="s">
        <v>65</v>
      </c>
      <c r="C1392" s="10">
        <v>125</v>
      </c>
      <c r="D1392" s="10" t="s">
        <v>63</v>
      </c>
      <c r="E1392" s="10">
        <v>300</v>
      </c>
      <c r="F1392" s="10" t="s">
        <v>60</v>
      </c>
      <c r="G1392" s="10" t="s">
        <v>61</v>
      </c>
      <c r="H1392" s="10">
        <v>1.5</v>
      </c>
      <c r="I1392" s="10" t="s">
        <v>62</v>
      </c>
      <c r="J1392" s="10">
        <v>150</v>
      </c>
      <c r="K1392" s="10">
        <v>30</v>
      </c>
      <c r="L1392" s="10">
        <v>600</v>
      </c>
      <c r="M1392" s="11">
        <v>2.2638124393864381</v>
      </c>
    </row>
    <row r="1393" spans="1:13" x14ac:dyDescent="0.25">
      <c r="A1393" t="str">
        <f t="shared" si="20"/>
        <v>LVI,125,X,1.5,150,30,750</v>
      </c>
      <c r="B1393" s="10" t="s">
        <v>65</v>
      </c>
      <c r="C1393" s="10">
        <v>125</v>
      </c>
      <c r="D1393" s="10" t="s">
        <v>63</v>
      </c>
      <c r="E1393" s="10">
        <v>300</v>
      </c>
      <c r="F1393" s="10" t="s">
        <v>60</v>
      </c>
      <c r="G1393" s="10" t="s">
        <v>61</v>
      </c>
      <c r="H1393" s="10">
        <v>1.5</v>
      </c>
      <c r="I1393" s="10" t="s">
        <v>62</v>
      </c>
      <c r="J1393" s="10">
        <v>150</v>
      </c>
      <c r="K1393" s="10">
        <v>30</v>
      </c>
      <c r="L1393" s="10">
        <v>750</v>
      </c>
      <c r="M1393" s="11">
        <v>2.5559619304528427</v>
      </c>
    </row>
    <row r="1394" spans="1:13" x14ac:dyDescent="0.25">
      <c r="A1394" t="str">
        <f t="shared" si="20"/>
        <v>LVI,125,X,1.5,150,30,900</v>
      </c>
      <c r="B1394" s="10" t="s">
        <v>65</v>
      </c>
      <c r="C1394" s="10">
        <v>125</v>
      </c>
      <c r="D1394" s="10" t="s">
        <v>63</v>
      </c>
      <c r="E1394" s="10">
        <v>300</v>
      </c>
      <c r="F1394" s="10" t="s">
        <v>60</v>
      </c>
      <c r="G1394" s="10" t="s">
        <v>61</v>
      </c>
      <c r="H1394" s="10">
        <v>1.5</v>
      </c>
      <c r="I1394" s="10" t="s">
        <v>62</v>
      </c>
      <c r="J1394" s="10">
        <v>150</v>
      </c>
      <c r="K1394" s="10">
        <v>30</v>
      </c>
      <c r="L1394" s="10">
        <v>900</v>
      </c>
      <c r="M1394" s="11">
        <v>2.84811142151925</v>
      </c>
    </row>
    <row r="1395" spans="1:13" x14ac:dyDescent="0.25">
      <c r="A1395" t="str">
        <f t="shared" si="20"/>
        <v>LVI,125,X,1.5,150,45,300</v>
      </c>
      <c r="B1395" s="10" t="s">
        <v>65</v>
      </c>
      <c r="C1395" s="10">
        <v>125</v>
      </c>
      <c r="D1395" s="10" t="s">
        <v>63</v>
      </c>
      <c r="E1395" s="10">
        <v>300</v>
      </c>
      <c r="F1395" s="10" t="s">
        <v>60</v>
      </c>
      <c r="G1395" s="10" t="s">
        <v>61</v>
      </c>
      <c r="H1395" s="10">
        <v>1.5</v>
      </c>
      <c r="I1395" s="10" t="s">
        <v>62</v>
      </c>
      <c r="J1395" s="10">
        <v>150</v>
      </c>
      <c r="K1395" s="10">
        <v>45</v>
      </c>
      <c r="L1395" s="10">
        <v>300</v>
      </c>
      <c r="M1395" s="11">
        <v>2.0325274256255335</v>
      </c>
    </row>
    <row r="1396" spans="1:13" x14ac:dyDescent="0.25">
      <c r="A1396" t="str">
        <f t="shared" si="20"/>
        <v>LVI,125,X,1.5,150,45,450</v>
      </c>
      <c r="B1396" s="10" t="s">
        <v>65</v>
      </c>
      <c r="C1396" s="10">
        <v>125</v>
      </c>
      <c r="D1396" s="10" t="s">
        <v>63</v>
      </c>
      <c r="E1396" s="10">
        <v>300</v>
      </c>
      <c r="F1396" s="10" t="s">
        <v>60</v>
      </c>
      <c r="G1396" s="10" t="s">
        <v>61</v>
      </c>
      <c r="H1396" s="10">
        <v>1.5</v>
      </c>
      <c r="I1396" s="10" t="s">
        <v>62</v>
      </c>
      <c r="J1396" s="10">
        <v>150</v>
      </c>
      <c r="K1396" s="10">
        <v>45</v>
      </c>
      <c r="L1396" s="10">
        <v>450</v>
      </c>
      <c r="M1396" s="11">
        <v>2.4707516622251422</v>
      </c>
    </row>
    <row r="1397" spans="1:13" x14ac:dyDescent="0.25">
      <c r="A1397" t="str">
        <f t="shared" si="20"/>
        <v>LVI,125,X,1.5,150,45,600</v>
      </c>
      <c r="B1397" s="10" t="s">
        <v>65</v>
      </c>
      <c r="C1397" s="10">
        <v>125</v>
      </c>
      <c r="D1397" s="10" t="s">
        <v>63</v>
      </c>
      <c r="E1397" s="10">
        <v>300</v>
      </c>
      <c r="F1397" s="10" t="s">
        <v>60</v>
      </c>
      <c r="G1397" s="10" t="s">
        <v>61</v>
      </c>
      <c r="H1397" s="10">
        <v>1.5</v>
      </c>
      <c r="I1397" s="10" t="s">
        <v>62</v>
      </c>
      <c r="J1397" s="10">
        <v>150</v>
      </c>
      <c r="K1397" s="10">
        <v>45</v>
      </c>
      <c r="L1397" s="10">
        <v>600</v>
      </c>
      <c r="M1397" s="11">
        <v>2.9089758988247505</v>
      </c>
    </row>
    <row r="1398" spans="1:13" x14ac:dyDescent="0.25">
      <c r="A1398" t="str">
        <f t="shared" si="20"/>
        <v>LVI,125,X,1.5,150,45,750</v>
      </c>
      <c r="B1398" s="10" t="s">
        <v>65</v>
      </c>
      <c r="C1398" s="10">
        <v>125</v>
      </c>
      <c r="D1398" s="10" t="s">
        <v>63</v>
      </c>
      <c r="E1398" s="10">
        <v>300</v>
      </c>
      <c r="F1398" s="10" t="s">
        <v>60</v>
      </c>
      <c r="G1398" s="10" t="s">
        <v>61</v>
      </c>
      <c r="H1398" s="10">
        <v>1.5</v>
      </c>
      <c r="I1398" s="10" t="s">
        <v>62</v>
      </c>
      <c r="J1398" s="10">
        <v>150</v>
      </c>
      <c r="K1398" s="10">
        <v>45</v>
      </c>
      <c r="L1398" s="10">
        <v>750</v>
      </c>
      <c r="M1398" s="11">
        <v>3.4844024255233217</v>
      </c>
    </row>
    <row r="1399" spans="1:13" x14ac:dyDescent="0.25">
      <c r="A1399" t="str">
        <f t="shared" si="20"/>
        <v>LVI,125,X,1.5,150,45,900</v>
      </c>
      <c r="B1399" s="10" t="s">
        <v>65</v>
      </c>
      <c r="C1399" s="10">
        <v>125</v>
      </c>
      <c r="D1399" s="10" t="s">
        <v>63</v>
      </c>
      <c r="E1399" s="10">
        <v>300</v>
      </c>
      <c r="F1399" s="10" t="s">
        <v>60</v>
      </c>
      <c r="G1399" s="10" t="s">
        <v>61</v>
      </c>
      <c r="H1399" s="10">
        <v>1.5</v>
      </c>
      <c r="I1399" s="10" t="s">
        <v>62</v>
      </c>
      <c r="J1399" s="10">
        <v>150</v>
      </c>
      <c r="K1399" s="10">
        <v>45</v>
      </c>
      <c r="L1399" s="10">
        <v>900</v>
      </c>
      <c r="M1399" s="11">
        <v>3.9226266621229318</v>
      </c>
    </row>
    <row r="1400" spans="1:13" x14ac:dyDescent="0.25">
      <c r="A1400" t="str">
        <f t="shared" si="20"/>
        <v>LVI,125,X,1.5,150,60,300</v>
      </c>
      <c r="B1400" s="10" t="s">
        <v>65</v>
      </c>
      <c r="C1400" s="10">
        <v>125</v>
      </c>
      <c r="D1400" s="10" t="s">
        <v>63</v>
      </c>
      <c r="E1400" s="10">
        <v>300</v>
      </c>
      <c r="F1400" s="10" t="s">
        <v>60</v>
      </c>
      <c r="G1400" s="10" t="s">
        <v>61</v>
      </c>
      <c r="H1400" s="10">
        <v>1.5</v>
      </c>
      <c r="I1400" s="10" t="s">
        <v>62</v>
      </c>
      <c r="J1400" s="10">
        <v>150</v>
      </c>
      <c r="K1400" s="10">
        <v>60</v>
      </c>
      <c r="L1400" s="10">
        <v>300</v>
      </c>
      <c r="M1400" s="11">
        <v>2.3855413939974399</v>
      </c>
    </row>
    <row r="1401" spans="1:13" x14ac:dyDescent="0.25">
      <c r="A1401" t="str">
        <f t="shared" si="20"/>
        <v>LVI,125,X,1.5,150,60,450</v>
      </c>
      <c r="B1401" s="10" t="s">
        <v>65</v>
      </c>
      <c r="C1401" s="10">
        <v>125</v>
      </c>
      <c r="D1401" s="10" t="s">
        <v>63</v>
      </c>
      <c r="E1401" s="10">
        <v>300</v>
      </c>
      <c r="F1401" s="10" t="s">
        <v>60</v>
      </c>
      <c r="G1401" s="10" t="s">
        <v>61</v>
      </c>
      <c r="H1401" s="10">
        <v>1.5</v>
      </c>
      <c r="I1401" s="10" t="s">
        <v>62</v>
      </c>
      <c r="J1401" s="10">
        <v>150</v>
      </c>
      <c r="K1401" s="10">
        <v>60</v>
      </c>
      <c r="L1401" s="10">
        <v>450</v>
      </c>
      <c r="M1401" s="11">
        <v>2.9698403761302519</v>
      </c>
    </row>
    <row r="1402" spans="1:13" x14ac:dyDescent="0.25">
      <c r="A1402" t="str">
        <f t="shared" si="20"/>
        <v>LVI,125,X,1.5,150,60,600</v>
      </c>
      <c r="B1402" s="10" t="s">
        <v>65</v>
      </c>
      <c r="C1402" s="10">
        <v>125</v>
      </c>
      <c r="D1402" s="10" t="s">
        <v>63</v>
      </c>
      <c r="E1402" s="10">
        <v>300</v>
      </c>
      <c r="F1402" s="10" t="s">
        <v>60</v>
      </c>
      <c r="G1402" s="10" t="s">
        <v>61</v>
      </c>
      <c r="H1402" s="10">
        <v>1.5</v>
      </c>
      <c r="I1402" s="10" t="s">
        <v>62</v>
      </c>
      <c r="J1402" s="10">
        <v>150</v>
      </c>
      <c r="K1402" s="10">
        <v>60</v>
      </c>
      <c r="L1402" s="10">
        <v>600</v>
      </c>
      <c r="M1402" s="11">
        <v>3.6913416483620263</v>
      </c>
    </row>
    <row r="1403" spans="1:13" x14ac:dyDescent="0.25">
      <c r="A1403" t="str">
        <f t="shared" si="20"/>
        <v>LVI,125,X,1.5,150,60,750</v>
      </c>
      <c r="B1403" s="10" t="s">
        <v>65</v>
      </c>
      <c r="C1403" s="10">
        <v>125</v>
      </c>
      <c r="D1403" s="10" t="s">
        <v>63</v>
      </c>
      <c r="E1403" s="10">
        <v>300</v>
      </c>
      <c r="F1403" s="10" t="s">
        <v>60</v>
      </c>
      <c r="G1403" s="10" t="s">
        <v>61</v>
      </c>
      <c r="H1403" s="10">
        <v>1.5</v>
      </c>
      <c r="I1403" s="10" t="s">
        <v>62</v>
      </c>
      <c r="J1403" s="10">
        <v>150</v>
      </c>
      <c r="K1403" s="10">
        <v>60</v>
      </c>
      <c r="L1403" s="10">
        <v>750</v>
      </c>
      <c r="M1403" s="11">
        <v>4.275640630494836</v>
      </c>
    </row>
    <row r="1404" spans="1:13" x14ac:dyDescent="0.25">
      <c r="A1404" t="str">
        <f t="shared" si="20"/>
        <v>LVI,125,X,1.5,150,60,900</v>
      </c>
      <c r="B1404" s="10" t="s">
        <v>65</v>
      </c>
      <c r="C1404" s="10">
        <v>125</v>
      </c>
      <c r="D1404" s="10" t="s">
        <v>63</v>
      </c>
      <c r="E1404" s="10">
        <v>300</v>
      </c>
      <c r="F1404" s="10" t="s">
        <v>60</v>
      </c>
      <c r="G1404" s="10" t="s">
        <v>61</v>
      </c>
      <c r="H1404" s="10">
        <v>1.5</v>
      </c>
      <c r="I1404" s="10" t="s">
        <v>62</v>
      </c>
      <c r="J1404" s="10">
        <v>150</v>
      </c>
      <c r="K1404" s="10">
        <v>60</v>
      </c>
      <c r="L1404" s="10">
        <v>900</v>
      </c>
      <c r="M1404" s="11">
        <v>4.9971419027266126</v>
      </c>
    </row>
    <row r="1405" spans="1:13" x14ac:dyDescent="0.25">
      <c r="A1405" t="str">
        <f t="shared" si="20"/>
        <v>LVI,125,X,1.5,150,90,300</v>
      </c>
      <c r="B1405" s="10" t="s">
        <v>65</v>
      </c>
      <c r="C1405" s="10">
        <v>125</v>
      </c>
      <c r="D1405" s="10" t="s">
        <v>63</v>
      </c>
      <c r="E1405" s="10">
        <v>300</v>
      </c>
      <c r="F1405" s="10" t="s">
        <v>60</v>
      </c>
      <c r="G1405" s="10" t="s">
        <v>61</v>
      </c>
      <c r="H1405" s="10">
        <v>1.5</v>
      </c>
      <c r="I1405" s="10" t="s">
        <v>62</v>
      </c>
      <c r="J1405" s="10">
        <v>150</v>
      </c>
      <c r="K1405" s="10">
        <v>90</v>
      </c>
      <c r="L1405" s="10">
        <v>300</v>
      </c>
      <c r="M1405" s="11">
        <v>3.0915693307412546</v>
      </c>
    </row>
    <row r="1406" spans="1:13" x14ac:dyDescent="0.25">
      <c r="A1406" t="str">
        <f t="shared" si="20"/>
        <v>LVI,125,X,1.5,150,90,450</v>
      </c>
      <c r="B1406" s="10" t="s">
        <v>65</v>
      </c>
      <c r="C1406" s="10">
        <v>125</v>
      </c>
      <c r="D1406" s="10" t="s">
        <v>63</v>
      </c>
      <c r="E1406" s="10">
        <v>300</v>
      </c>
      <c r="F1406" s="10" t="s">
        <v>60</v>
      </c>
      <c r="G1406" s="10" t="s">
        <v>61</v>
      </c>
      <c r="H1406" s="10">
        <v>1.5</v>
      </c>
      <c r="I1406" s="10" t="s">
        <v>62</v>
      </c>
      <c r="J1406" s="10">
        <v>150</v>
      </c>
      <c r="K1406" s="10">
        <v>90</v>
      </c>
      <c r="L1406" s="10">
        <v>450</v>
      </c>
      <c r="M1406" s="11">
        <v>4.105220094039435</v>
      </c>
    </row>
    <row r="1407" spans="1:13" x14ac:dyDescent="0.25">
      <c r="A1407" t="str">
        <f t="shared" si="20"/>
        <v>LVI,125,X,1.5,150,90,600</v>
      </c>
      <c r="B1407" s="10" t="s">
        <v>65</v>
      </c>
      <c r="C1407" s="10">
        <v>125</v>
      </c>
      <c r="D1407" s="10" t="s">
        <v>63</v>
      </c>
      <c r="E1407" s="10">
        <v>300</v>
      </c>
      <c r="F1407" s="10" t="s">
        <v>60</v>
      </c>
      <c r="G1407" s="10" t="s">
        <v>61</v>
      </c>
      <c r="H1407" s="10">
        <v>1.5</v>
      </c>
      <c r="I1407" s="10" t="s">
        <v>62</v>
      </c>
      <c r="J1407" s="10">
        <v>150</v>
      </c>
      <c r="K1407" s="10">
        <v>90</v>
      </c>
      <c r="L1407" s="10">
        <v>600</v>
      </c>
      <c r="M1407" s="11">
        <v>5.1188708573376145</v>
      </c>
    </row>
    <row r="1408" spans="1:13" x14ac:dyDescent="0.25">
      <c r="A1408" t="str">
        <f t="shared" si="20"/>
        <v>LVI,125,X,1.5,150,90,750</v>
      </c>
      <c r="B1408" s="10" t="s">
        <v>65</v>
      </c>
      <c r="C1408" s="10">
        <v>125</v>
      </c>
      <c r="D1408" s="10" t="s">
        <v>63</v>
      </c>
      <c r="E1408" s="10">
        <v>300</v>
      </c>
      <c r="F1408" s="10" t="s">
        <v>60</v>
      </c>
      <c r="G1408" s="10" t="s">
        <v>61</v>
      </c>
      <c r="H1408" s="10">
        <v>1.5</v>
      </c>
      <c r="I1408" s="10" t="s">
        <v>62</v>
      </c>
      <c r="J1408" s="10">
        <v>150</v>
      </c>
      <c r="K1408" s="10">
        <v>90</v>
      </c>
      <c r="L1408" s="10">
        <v>750</v>
      </c>
      <c r="M1408" s="11">
        <v>6.132521620635794</v>
      </c>
    </row>
    <row r="1409" spans="1:13" x14ac:dyDescent="0.25">
      <c r="A1409" t="str">
        <f t="shared" si="20"/>
        <v>LVI,125,X,1.5,150,90,900</v>
      </c>
      <c r="B1409" s="10" t="s">
        <v>65</v>
      </c>
      <c r="C1409" s="10">
        <v>125</v>
      </c>
      <c r="D1409" s="10" t="s">
        <v>63</v>
      </c>
      <c r="E1409" s="10">
        <v>300</v>
      </c>
      <c r="F1409" s="10" t="s">
        <v>60</v>
      </c>
      <c r="G1409" s="10" t="s">
        <v>61</v>
      </c>
      <c r="H1409" s="10">
        <v>1.5</v>
      </c>
      <c r="I1409" s="10" t="s">
        <v>62</v>
      </c>
      <c r="J1409" s="10">
        <v>150</v>
      </c>
      <c r="K1409" s="10">
        <v>90</v>
      </c>
      <c r="L1409" s="10">
        <v>900</v>
      </c>
      <c r="M1409" s="11">
        <v>7.0089700938350123</v>
      </c>
    </row>
    <row r="1410" spans="1:13" x14ac:dyDescent="0.25">
      <c r="A1410" t="str">
        <f t="shared" si="20"/>
        <v>LVI,125,X,1.5,300,30,300</v>
      </c>
      <c r="B1410" s="10" t="s">
        <v>65</v>
      </c>
      <c r="C1410" s="10">
        <v>125</v>
      </c>
      <c r="D1410" s="10" t="s">
        <v>63</v>
      </c>
      <c r="E1410" s="10">
        <v>300</v>
      </c>
      <c r="F1410" s="10" t="s">
        <v>60</v>
      </c>
      <c r="G1410" s="10" t="s">
        <v>61</v>
      </c>
      <c r="H1410" s="10">
        <v>1.5</v>
      </c>
      <c r="I1410" s="10" t="s">
        <v>62</v>
      </c>
      <c r="J1410" s="10">
        <v>300</v>
      </c>
      <c r="K1410" s="10">
        <v>30</v>
      </c>
      <c r="L1410" s="10">
        <v>300</v>
      </c>
      <c r="M1410" s="11">
        <v>1.8167157473525886</v>
      </c>
    </row>
    <row r="1411" spans="1:13" x14ac:dyDescent="0.25">
      <c r="A1411" t="str">
        <f t="shared" si="20"/>
        <v>LVI,125,X,1.5,300,30,450</v>
      </c>
      <c r="B1411" s="10" t="s">
        <v>65</v>
      </c>
      <c r="C1411" s="10">
        <v>125</v>
      </c>
      <c r="D1411" s="10" t="s">
        <v>63</v>
      </c>
      <c r="E1411" s="10">
        <v>300</v>
      </c>
      <c r="F1411" s="10" t="s">
        <v>60</v>
      </c>
      <c r="G1411" s="10" t="s">
        <v>61</v>
      </c>
      <c r="H1411" s="10">
        <v>1.5</v>
      </c>
      <c r="I1411" s="10" t="s">
        <v>62</v>
      </c>
      <c r="J1411" s="10">
        <v>300</v>
      </c>
      <c r="K1411" s="10">
        <v>30</v>
      </c>
      <c r="L1411" s="10">
        <v>450</v>
      </c>
      <c r="M1411" s="11">
        <v>2.108865238418995</v>
      </c>
    </row>
    <row r="1412" spans="1:13" x14ac:dyDescent="0.25">
      <c r="A1412" t="str">
        <f t="shared" si="20"/>
        <v>LVI,125,X,1.5,300,30,600</v>
      </c>
      <c r="B1412" s="10" t="s">
        <v>65</v>
      </c>
      <c r="C1412" s="10">
        <v>125</v>
      </c>
      <c r="D1412" s="10" t="s">
        <v>63</v>
      </c>
      <c r="E1412" s="10">
        <v>300</v>
      </c>
      <c r="F1412" s="10" t="s">
        <v>60</v>
      </c>
      <c r="G1412" s="10" t="s">
        <v>61</v>
      </c>
      <c r="H1412" s="10">
        <v>1.5</v>
      </c>
      <c r="I1412" s="10" t="s">
        <v>62</v>
      </c>
      <c r="J1412" s="10">
        <v>300</v>
      </c>
      <c r="K1412" s="10">
        <v>30</v>
      </c>
      <c r="L1412" s="10">
        <v>600</v>
      </c>
      <c r="M1412" s="11">
        <v>2.6754193096833259</v>
      </c>
    </row>
    <row r="1413" spans="1:13" x14ac:dyDescent="0.25">
      <c r="A1413" t="str">
        <f t="shared" si="20"/>
        <v>LVI,125,X,1.5,300,30,750</v>
      </c>
      <c r="B1413" s="10" t="s">
        <v>65</v>
      </c>
      <c r="C1413" s="10">
        <v>125</v>
      </c>
      <c r="D1413" s="10" t="s">
        <v>63</v>
      </c>
      <c r="E1413" s="10">
        <v>300</v>
      </c>
      <c r="F1413" s="10" t="s">
        <v>60</v>
      </c>
      <c r="G1413" s="10" t="s">
        <v>61</v>
      </c>
      <c r="H1413" s="10">
        <v>1.5</v>
      </c>
      <c r="I1413" s="10" t="s">
        <v>62</v>
      </c>
      <c r="J1413" s="10">
        <v>300</v>
      </c>
      <c r="K1413" s="10">
        <v>30</v>
      </c>
      <c r="L1413" s="10">
        <v>750</v>
      </c>
      <c r="M1413" s="11">
        <v>2.967568800749731</v>
      </c>
    </row>
    <row r="1414" spans="1:13" x14ac:dyDescent="0.25">
      <c r="A1414" t="str">
        <f t="shared" si="20"/>
        <v>LVI,125,X,1.5,300,30,900</v>
      </c>
      <c r="B1414" s="10" t="s">
        <v>65</v>
      </c>
      <c r="C1414" s="10">
        <v>125</v>
      </c>
      <c r="D1414" s="10" t="s">
        <v>63</v>
      </c>
      <c r="E1414" s="10">
        <v>300</v>
      </c>
      <c r="F1414" s="10" t="s">
        <v>60</v>
      </c>
      <c r="G1414" s="10" t="s">
        <v>61</v>
      </c>
      <c r="H1414" s="10">
        <v>1.5</v>
      </c>
      <c r="I1414" s="10" t="s">
        <v>62</v>
      </c>
      <c r="J1414" s="10">
        <v>300</v>
      </c>
      <c r="K1414" s="10">
        <v>30</v>
      </c>
      <c r="L1414" s="10">
        <v>900</v>
      </c>
      <c r="M1414" s="11">
        <v>3.2597182918161378</v>
      </c>
    </row>
    <row r="1415" spans="1:13" x14ac:dyDescent="0.25">
      <c r="A1415" t="str">
        <f t="shared" ref="A1415:A1478" si="21">CONCATENATE(B1415,",",C1415,",",D1415,",",H1415,",",J1415,",",K1415,",",L1415)</f>
        <v>LVI,125,X,1.5,300,45,300</v>
      </c>
      <c r="B1415" s="10" t="s">
        <v>65</v>
      </c>
      <c r="C1415" s="10">
        <v>125</v>
      </c>
      <c r="D1415" s="10" t="s">
        <v>63</v>
      </c>
      <c r="E1415" s="10">
        <v>300</v>
      </c>
      <c r="F1415" s="10" t="s">
        <v>60</v>
      </c>
      <c r="G1415" s="10" t="s">
        <v>61</v>
      </c>
      <c r="H1415" s="10">
        <v>1.5</v>
      </c>
      <c r="I1415" s="10" t="s">
        <v>62</v>
      </c>
      <c r="J1415" s="10">
        <v>300</v>
      </c>
      <c r="K1415" s="10">
        <v>45</v>
      </c>
      <c r="L1415" s="10">
        <v>300</v>
      </c>
      <c r="M1415" s="11">
        <v>2.4441342959224217</v>
      </c>
    </row>
    <row r="1416" spans="1:13" x14ac:dyDescent="0.25">
      <c r="A1416" t="str">
        <f t="shared" si="21"/>
        <v>LVI,125,X,1.5,300,45,450</v>
      </c>
      <c r="B1416" s="10" t="s">
        <v>65</v>
      </c>
      <c r="C1416" s="10">
        <v>125</v>
      </c>
      <c r="D1416" s="10" t="s">
        <v>63</v>
      </c>
      <c r="E1416" s="10">
        <v>300</v>
      </c>
      <c r="F1416" s="10" t="s">
        <v>60</v>
      </c>
      <c r="G1416" s="10" t="s">
        <v>61</v>
      </c>
      <c r="H1416" s="10">
        <v>1.5</v>
      </c>
      <c r="I1416" s="10" t="s">
        <v>62</v>
      </c>
      <c r="J1416" s="10">
        <v>300</v>
      </c>
      <c r="K1416" s="10">
        <v>45</v>
      </c>
      <c r="L1416" s="10">
        <v>450</v>
      </c>
      <c r="M1416" s="11">
        <v>2.8823585325220304</v>
      </c>
    </row>
    <row r="1417" spans="1:13" x14ac:dyDescent="0.25">
      <c r="A1417" t="str">
        <f t="shared" si="21"/>
        <v>LVI,125,X,1.5,300,45,600</v>
      </c>
      <c r="B1417" s="10" t="s">
        <v>65</v>
      </c>
      <c r="C1417" s="10">
        <v>125</v>
      </c>
      <c r="D1417" s="10" t="s">
        <v>63</v>
      </c>
      <c r="E1417" s="10">
        <v>300</v>
      </c>
      <c r="F1417" s="10" t="s">
        <v>60</v>
      </c>
      <c r="G1417" s="10" t="s">
        <v>61</v>
      </c>
      <c r="H1417" s="10">
        <v>1.5</v>
      </c>
      <c r="I1417" s="10" t="s">
        <v>62</v>
      </c>
      <c r="J1417" s="10">
        <v>300</v>
      </c>
      <c r="K1417" s="10">
        <v>45</v>
      </c>
      <c r="L1417" s="10">
        <v>600</v>
      </c>
      <c r="M1417" s="11">
        <v>3.3205827691216383</v>
      </c>
    </row>
    <row r="1418" spans="1:13" x14ac:dyDescent="0.25">
      <c r="A1418" t="str">
        <f t="shared" si="21"/>
        <v>LVI,125,X,1.5,300,45,750</v>
      </c>
      <c r="B1418" s="10" t="s">
        <v>65</v>
      </c>
      <c r="C1418" s="10">
        <v>125</v>
      </c>
      <c r="D1418" s="10" t="s">
        <v>63</v>
      </c>
      <c r="E1418" s="10">
        <v>300</v>
      </c>
      <c r="F1418" s="10" t="s">
        <v>60</v>
      </c>
      <c r="G1418" s="10" t="s">
        <v>61</v>
      </c>
      <c r="H1418" s="10">
        <v>1.5</v>
      </c>
      <c r="I1418" s="10" t="s">
        <v>62</v>
      </c>
      <c r="J1418" s="10">
        <v>300</v>
      </c>
      <c r="K1418" s="10">
        <v>45</v>
      </c>
      <c r="L1418" s="10">
        <v>750</v>
      </c>
      <c r="M1418" s="11">
        <v>4.0332115859191724</v>
      </c>
    </row>
    <row r="1419" spans="1:13" x14ac:dyDescent="0.25">
      <c r="A1419" t="str">
        <f t="shared" si="21"/>
        <v>LVI,125,X,1.5,300,45,900</v>
      </c>
      <c r="B1419" s="10" t="s">
        <v>65</v>
      </c>
      <c r="C1419" s="10">
        <v>125</v>
      </c>
      <c r="D1419" s="10" t="s">
        <v>63</v>
      </c>
      <c r="E1419" s="10">
        <v>300</v>
      </c>
      <c r="F1419" s="10" t="s">
        <v>60</v>
      </c>
      <c r="G1419" s="10" t="s">
        <v>61</v>
      </c>
      <c r="H1419" s="10">
        <v>1.5</v>
      </c>
      <c r="I1419" s="10" t="s">
        <v>62</v>
      </c>
      <c r="J1419" s="10">
        <v>300</v>
      </c>
      <c r="K1419" s="10">
        <v>45</v>
      </c>
      <c r="L1419" s="10">
        <v>900</v>
      </c>
      <c r="M1419" s="11">
        <v>4.4714358225187825</v>
      </c>
    </row>
    <row r="1420" spans="1:13" x14ac:dyDescent="0.25">
      <c r="A1420" t="str">
        <f t="shared" si="21"/>
        <v>LVI,125,X,1.5,300,60,300</v>
      </c>
      <c r="B1420" s="10" t="s">
        <v>65</v>
      </c>
      <c r="C1420" s="10">
        <v>125</v>
      </c>
      <c r="D1420" s="10" t="s">
        <v>63</v>
      </c>
      <c r="E1420" s="10">
        <v>300</v>
      </c>
      <c r="F1420" s="10" t="s">
        <v>60</v>
      </c>
      <c r="G1420" s="10" t="s">
        <v>61</v>
      </c>
      <c r="H1420" s="10">
        <v>1.5</v>
      </c>
      <c r="I1420" s="10" t="s">
        <v>62</v>
      </c>
      <c r="J1420" s="10">
        <v>300</v>
      </c>
      <c r="K1420" s="10">
        <v>60</v>
      </c>
      <c r="L1420" s="10">
        <v>300</v>
      </c>
      <c r="M1420" s="11">
        <v>2.7971482642943277</v>
      </c>
    </row>
    <row r="1421" spans="1:13" x14ac:dyDescent="0.25">
      <c r="A1421" t="str">
        <f t="shared" si="21"/>
        <v>LVI,125,X,1.5,300,60,450</v>
      </c>
      <c r="B1421" s="10" t="s">
        <v>65</v>
      </c>
      <c r="C1421" s="10">
        <v>125</v>
      </c>
      <c r="D1421" s="10" t="s">
        <v>63</v>
      </c>
      <c r="E1421" s="10">
        <v>300</v>
      </c>
      <c r="F1421" s="10" t="s">
        <v>60</v>
      </c>
      <c r="G1421" s="10" t="s">
        <v>61</v>
      </c>
      <c r="H1421" s="10">
        <v>1.5</v>
      </c>
      <c r="I1421" s="10" t="s">
        <v>62</v>
      </c>
      <c r="J1421" s="10">
        <v>300</v>
      </c>
      <c r="K1421" s="10">
        <v>60</v>
      </c>
      <c r="L1421" s="10">
        <v>450</v>
      </c>
      <c r="M1421" s="11">
        <v>3.3814472464271401</v>
      </c>
    </row>
    <row r="1422" spans="1:13" x14ac:dyDescent="0.25">
      <c r="A1422" t="str">
        <f t="shared" si="21"/>
        <v>LVI,125,X,1.5,300,60,600</v>
      </c>
      <c r="B1422" s="10" t="s">
        <v>65</v>
      </c>
      <c r="C1422" s="10">
        <v>125</v>
      </c>
      <c r="D1422" s="10" t="s">
        <v>63</v>
      </c>
      <c r="E1422" s="10">
        <v>300</v>
      </c>
      <c r="F1422" s="10" t="s">
        <v>60</v>
      </c>
      <c r="G1422" s="10" t="s">
        <v>61</v>
      </c>
      <c r="H1422" s="10">
        <v>1.5</v>
      </c>
      <c r="I1422" s="10" t="s">
        <v>62</v>
      </c>
      <c r="J1422" s="10">
        <v>300</v>
      </c>
      <c r="K1422" s="10">
        <v>60</v>
      </c>
      <c r="L1422" s="10">
        <v>600</v>
      </c>
      <c r="M1422" s="11">
        <v>4.2401508087578765</v>
      </c>
    </row>
    <row r="1423" spans="1:13" x14ac:dyDescent="0.25">
      <c r="A1423" t="str">
        <f t="shared" si="21"/>
        <v>LVI,125,X,1.5,300,60,750</v>
      </c>
      <c r="B1423" s="10" t="s">
        <v>65</v>
      </c>
      <c r="C1423" s="10">
        <v>125</v>
      </c>
      <c r="D1423" s="10" t="s">
        <v>63</v>
      </c>
      <c r="E1423" s="10">
        <v>300</v>
      </c>
      <c r="F1423" s="10" t="s">
        <v>60</v>
      </c>
      <c r="G1423" s="10" t="s">
        <v>61</v>
      </c>
      <c r="H1423" s="10">
        <v>1.5</v>
      </c>
      <c r="I1423" s="10" t="s">
        <v>62</v>
      </c>
      <c r="J1423" s="10">
        <v>300</v>
      </c>
      <c r="K1423" s="10">
        <v>60</v>
      </c>
      <c r="L1423" s="10">
        <v>750</v>
      </c>
      <c r="M1423" s="11">
        <v>4.8244497908906876</v>
      </c>
    </row>
    <row r="1424" spans="1:13" x14ac:dyDescent="0.25">
      <c r="A1424" t="str">
        <f t="shared" si="21"/>
        <v>LVI,125,X,1.5,300,60,900</v>
      </c>
      <c r="B1424" s="10" t="s">
        <v>65</v>
      </c>
      <c r="C1424" s="10">
        <v>125</v>
      </c>
      <c r="D1424" s="10" t="s">
        <v>63</v>
      </c>
      <c r="E1424" s="10">
        <v>300</v>
      </c>
      <c r="F1424" s="10" t="s">
        <v>60</v>
      </c>
      <c r="G1424" s="10" t="s">
        <v>61</v>
      </c>
      <c r="H1424" s="10">
        <v>1.5</v>
      </c>
      <c r="I1424" s="10" t="s">
        <v>62</v>
      </c>
      <c r="J1424" s="10">
        <v>300</v>
      </c>
      <c r="K1424" s="10">
        <v>60</v>
      </c>
      <c r="L1424" s="10">
        <v>900</v>
      </c>
      <c r="M1424" s="11">
        <v>5.6831533532214262</v>
      </c>
    </row>
    <row r="1425" spans="1:13" x14ac:dyDescent="0.25">
      <c r="A1425" t="str">
        <f t="shared" si="21"/>
        <v>LVI,125,X,1.5,300,90,300</v>
      </c>
      <c r="B1425" s="10" t="s">
        <v>65</v>
      </c>
      <c r="C1425" s="10">
        <v>125</v>
      </c>
      <c r="D1425" s="10" t="s">
        <v>63</v>
      </c>
      <c r="E1425" s="10">
        <v>300</v>
      </c>
      <c r="F1425" s="10" t="s">
        <v>60</v>
      </c>
      <c r="G1425" s="10" t="s">
        <v>61</v>
      </c>
      <c r="H1425" s="10">
        <v>1.5</v>
      </c>
      <c r="I1425" s="10" t="s">
        <v>62</v>
      </c>
      <c r="J1425" s="10">
        <v>300</v>
      </c>
      <c r="K1425" s="10">
        <v>90</v>
      </c>
      <c r="L1425" s="10">
        <v>300</v>
      </c>
      <c r="M1425" s="11">
        <v>3.5031762010381424</v>
      </c>
    </row>
    <row r="1426" spans="1:13" x14ac:dyDescent="0.25">
      <c r="A1426" t="str">
        <f t="shared" si="21"/>
        <v>LVI,125,X,1.5,300,90,450</v>
      </c>
      <c r="B1426" s="10" t="s">
        <v>65</v>
      </c>
      <c r="C1426" s="10">
        <v>125</v>
      </c>
      <c r="D1426" s="10" t="s">
        <v>63</v>
      </c>
      <c r="E1426" s="10">
        <v>300</v>
      </c>
      <c r="F1426" s="10" t="s">
        <v>60</v>
      </c>
      <c r="G1426" s="10" t="s">
        <v>61</v>
      </c>
      <c r="H1426" s="10">
        <v>1.5</v>
      </c>
      <c r="I1426" s="10" t="s">
        <v>62</v>
      </c>
      <c r="J1426" s="10">
        <v>300</v>
      </c>
      <c r="K1426" s="10">
        <v>90</v>
      </c>
      <c r="L1426" s="10">
        <v>450</v>
      </c>
      <c r="M1426" s="11">
        <v>4.6540292544352848</v>
      </c>
    </row>
    <row r="1427" spans="1:13" x14ac:dyDescent="0.25">
      <c r="A1427" t="str">
        <f t="shared" si="21"/>
        <v>LVI,125,X,1.5,300,90,600</v>
      </c>
      <c r="B1427" s="10" t="s">
        <v>65</v>
      </c>
      <c r="C1427" s="10">
        <v>125</v>
      </c>
      <c r="D1427" s="10" t="s">
        <v>63</v>
      </c>
      <c r="E1427" s="10">
        <v>300</v>
      </c>
      <c r="F1427" s="10" t="s">
        <v>60</v>
      </c>
      <c r="G1427" s="10" t="s">
        <v>61</v>
      </c>
      <c r="H1427" s="10">
        <v>1.5</v>
      </c>
      <c r="I1427" s="10" t="s">
        <v>62</v>
      </c>
      <c r="J1427" s="10">
        <v>300</v>
      </c>
      <c r="K1427" s="10">
        <v>90</v>
      </c>
      <c r="L1427" s="10">
        <v>600</v>
      </c>
      <c r="M1427" s="11">
        <v>5.8048823078324272</v>
      </c>
    </row>
    <row r="1428" spans="1:13" x14ac:dyDescent="0.25">
      <c r="A1428" t="str">
        <f t="shared" si="21"/>
        <v>LVI,125,X,1.5,300,90,750</v>
      </c>
      <c r="B1428" s="10" t="s">
        <v>65</v>
      </c>
      <c r="C1428" s="10">
        <v>125</v>
      </c>
      <c r="D1428" s="10" t="s">
        <v>63</v>
      </c>
      <c r="E1428" s="10">
        <v>300</v>
      </c>
      <c r="F1428" s="10" t="s">
        <v>60</v>
      </c>
      <c r="G1428" s="10" t="s">
        <v>61</v>
      </c>
      <c r="H1428" s="10">
        <v>1.5</v>
      </c>
      <c r="I1428" s="10" t="s">
        <v>62</v>
      </c>
      <c r="J1428" s="10">
        <v>300</v>
      </c>
      <c r="K1428" s="10">
        <v>90</v>
      </c>
      <c r="L1428" s="10">
        <v>750</v>
      </c>
      <c r="M1428" s="11">
        <v>6.9557353612295705</v>
      </c>
    </row>
    <row r="1429" spans="1:13" x14ac:dyDescent="0.25">
      <c r="A1429" t="str">
        <f t="shared" si="21"/>
        <v>LVI,125,X,1.5,300,90,900</v>
      </c>
      <c r="B1429" s="10" t="s">
        <v>65</v>
      </c>
      <c r="C1429" s="10">
        <v>125</v>
      </c>
      <c r="D1429" s="10" t="s">
        <v>63</v>
      </c>
      <c r="E1429" s="10">
        <v>300</v>
      </c>
      <c r="F1429" s="10" t="s">
        <v>60</v>
      </c>
      <c r="G1429" s="10" t="s">
        <v>61</v>
      </c>
      <c r="H1429" s="10">
        <v>1.5</v>
      </c>
      <c r="I1429" s="10" t="s">
        <v>62</v>
      </c>
      <c r="J1429" s="10">
        <v>300</v>
      </c>
      <c r="K1429" s="10">
        <v>90</v>
      </c>
      <c r="L1429" s="10">
        <v>900</v>
      </c>
      <c r="M1429" s="11">
        <v>7.8321838344287888</v>
      </c>
    </row>
    <row r="1430" spans="1:13" x14ac:dyDescent="0.25">
      <c r="A1430" t="str">
        <f t="shared" si="21"/>
        <v>LVI,125,X,1.5,450,30,300</v>
      </c>
      <c r="B1430" s="10" t="s">
        <v>65</v>
      </c>
      <c r="C1430" s="10">
        <v>125</v>
      </c>
      <c r="D1430" s="10" t="s">
        <v>63</v>
      </c>
      <c r="E1430" s="10">
        <v>300</v>
      </c>
      <c r="F1430" s="10" t="s">
        <v>60</v>
      </c>
      <c r="G1430" s="10" t="s">
        <v>61</v>
      </c>
      <c r="H1430" s="10">
        <v>1.5</v>
      </c>
      <c r="I1430" s="10" t="s">
        <v>62</v>
      </c>
      <c r="J1430" s="10">
        <v>450</v>
      </c>
      <c r="K1430" s="10">
        <v>30</v>
      </c>
      <c r="L1430" s="10">
        <v>300</v>
      </c>
      <c r="M1430" s="11">
        <v>2.0911203275505139</v>
      </c>
    </row>
    <row r="1431" spans="1:13" x14ac:dyDescent="0.25">
      <c r="A1431" t="str">
        <f t="shared" si="21"/>
        <v>LVI,125,X,1.5,450,30,450</v>
      </c>
      <c r="B1431" s="10" t="s">
        <v>65</v>
      </c>
      <c r="C1431" s="10">
        <v>125</v>
      </c>
      <c r="D1431" s="10" t="s">
        <v>63</v>
      </c>
      <c r="E1431" s="10">
        <v>300</v>
      </c>
      <c r="F1431" s="10" t="s">
        <v>60</v>
      </c>
      <c r="G1431" s="10" t="s">
        <v>61</v>
      </c>
      <c r="H1431" s="10">
        <v>1.5</v>
      </c>
      <c r="I1431" s="10" t="s">
        <v>62</v>
      </c>
      <c r="J1431" s="10">
        <v>450</v>
      </c>
      <c r="K1431" s="10">
        <v>30</v>
      </c>
      <c r="L1431" s="10">
        <v>450</v>
      </c>
      <c r="M1431" s="11">
        <v>2.3832698186169203</v>
      </c>
    </row>
    <row r="1432" spans="1:13" x14ac:dyDescent="0.25">
      <c r="A1432" t="str">
        <f t="shared" si="21"/>
        <v>LVI,125,X,1.5,450,30,600</v>
      </c>
      <c r="B1432" s="10" t="s">
        <v>65</v>
      </c>
      <c r="C1432" s="10">
        <v>125</v>
      </c>
      <c r="D1432" s="10" t="s">
        <v>63</v>
      </c>
      <c r="E1432" s="10">
        <v>300</v>
      </c>
      <c r="F1432" s="10" t="s">
        <v>60</v>
      </c>
      <c r="G1432" s="10" t="s">
        <v>61</v>
      </c>
      <c r="H1432" s="10">
        <v>1.5</v>
      </c>
      <c r="I1432" s="10" t="s">
        <v>62</v>
      </c>
      <c r="J1432" s="10">
        <v>450</v>
      </c>
      <c r="K1432" s="10">
        <v>30</v>
      </c>
      <c r="L1432" s="10">
        <v>600</v>
      </c>
      <c r="M1432" s="11">
        <v>3.0870261799802137</v>
      </c>
    </row>
    <row r="1433" spans="1:13" x14ac:dyDescent="0.25">
      <c r="A1433" t="str">
        <f t="shared" si="21"/>
        <v>LVI,125,X,1.5,450,30,750</v>
      </c>
      <c r="B1433" s="10" t="s">
        <v>65</v>
      </c>
      <c r="C1433" s="10">
        <v>125</v>
      </c>
      <c r="D1433" s="10" t="s">
        <v>63</v>
      </c>
      <c r="E1433" s="10">
        <v>300</v>
      </c>
      <c r="F1433" s="10" t="s">
        <v>60</v>
      </c>
      <c r="G1433" s="10" t="s">
        <v>61</v>
      </c>
      <c r="H1433" s="10">
        <v>1.5</v>
      </c>
      <c r="I1433" s="10" t="s">
        <v>62</v>
      </c>
      <c r="J1433" s="10">
        <v>450</v>
      </c>
      <c r="K1433" s="10">
        <v>30</v>
      </c>
      <c r="L1433" s="10">
        <v>750</v>
      </c>
      <c r="M1433" s="11">
        <v>3.3791756710466192</v>
      </c>
    </row>
    <row r="1434" spans="1:13" x14ac:dyDescent="0.25">
      <c r="A1434" t="str">
        <f t="shared" si="21"/>
        <v>LVI,125,X,1.5,450,30,900</v>
      </c>
      <c r="B1434" s="10" t="s">
        <v>65</v>
      </c>
      <c r="C1434" s="10">
        <v>125</v>
      </c>
      <c r="D1434" s="10" t="s">
        <v>63</v>
      </c>
      <c r="E1434" s="10">
        <v>300</v>
      </c>
      <c r="F1434" s="10" t="s">
        <v>60</v>
      </c>
      <c r="G1434" s="10" t="s">
        <v>61</v>
      </c>
      <c r="H1434" s="10">
        <v>1.5</v>
      </c>
      <c r="I1434" s="10" t="s">
        <v>62</v>
      </c>
      <c r="J1434" s="10">
        <v>450</v>
      </c>
      <c r="K1434" s="10">
        <v>30</v>
      </c>
      <c r="L1434" s="10">
        <v>900</v>
      </c>
      <c r="M1434" s="11">
        <v>3.6713251621130256</v>
      </c>
    </row>
    <row r="1435" spans="1:13" x14ac:dyDescent="0.25">
      <c r="A1435" t="str">
        <f t="shared" si="21"/>
        <v>LVI,125,X,1.5,450,45,300</v>
      </c>
      <c r="B1435" s="10" t="s">
        <v>65</v>
      </c>
      <c r="C1435" s="10">
        <v>125</v>
      </c>
      <c r="D1435" s="10" t="s">
        <v>63</v>
      </c>
      <c r="E1435" s="10">
        <v>300</v>
      </c>
      <c r="F1435" s="10" t="s">
        <v>60</v>
      </c>
      <c r="G1435" s="10" t="s">
        <v>61</v>
      </c>
      <c r="H1435" s="10">
        <v>1.5</v>
      </c>
      <c r="I1435" s="10" t="s">
        <v>62</v>
      </c>
      <c r="J1435" s="10">
        <v>450</v>
      </c>
      <c r="K1435" s="10">
        <v>45</v>
      </c>
      <c r="L1435" s="10">
        <v>300</v>
      </c>
      <c r="M1435" s="11">
        <v>2.8557411662193095</v>
      </c>
    </row>
    <row r="1436" spans="1:13" x14ac:dyDescent="0.25">
      <c r="A1436" t="str">
        <f t="shared" si="21"/>
        <v>LVI,125,X,1.5,450,45,450</v>
      </c>
      <c r="B1436" s="10" t="s">
        <v>65</v>
      </c>
      <c r="C1436" s="10">
        <v>125</v>
      </c>
      <c r="D1436" s="10" t="s">
        <v>63</v>
      </c>
      <c r="E1436" s="10">
        <v>300</v>
      </c>
      <c r="F1436" s="10" t="s">
        <v>60</v>
      </c>
      <c r="G1436" s="10" t="s">
        <v>61</v>
      </c>
      <c r="H1436" s="10">
        <v>1.5</v>
      </c>
      <c r="I1436" s="10" t="s">
        <v>62</v>
      </c>
      <c r="J1436" s="10">
        <v>450</v>
      </c>
      <c r="K1436" s="10">
        <v>45</v>
      </c>
      <c r="L1436" s="10">
        <v>450</v>
      </c>
      <c r="M1436" s="11">
        <v>3.2939654028189187</v>
      </c>
    </row>
    <row r="1437" spans="1:13" x14ac:dyDescent="0.25">
      <c r="A1437" t="str">
        <f t="shared" si="21"/>
        <v>LVI,125,X,1.5,450,45,600</v>
      </c>
      <c r="B1437" s="10" t="s">
        <v>65</v>
      </c>
      <c r="C1437" s="10">
        <v>125</v>
      </c>
      <c r="D1437" s="10" t="s">
        <v>63</v>
      </c>
      <c r="E1437" s="10">
        <v>300</v>
      </c>
      <c r="F1437" s="10" t="s">
        <v>60</v>
      </c>
      <c r="G1437" s="10" t="s">
        <v>61</v>
      </c>
      <c r="H1437" s="10">
        <v>1.5</v>
      </c>
      <c r="I1437" s="10" t="s">
        <v>62</v>
      </c>
      <c r="J1437" s="10">
        <v>450</v>
      </c>
      <c r="K1437" s="10">
        <v>45</v>
      </c>
      <c r="L1437" s="10">
        <v>600</v>
      </c>
      <c r="M1437" s="11">
        <v>3.7321896394185261</v>
      </c>
    </row>
    <row r="1438" spans="1:13" x14ac:dyDescent="0.25">
      <c r="A1438" t="str">
        <f t="shared" si="21"/>
        <v>LVI,125,X,1.5,450,45,750</v>
      </c>
      <c r="B1438" s="10" t="s">
        <v>65</v>
      </c>
      <c r="C1438" s="10">
        <v>125</v>
      </c>
      <c r="D1438" s="10" t="s">
        <v>63</v>
      </c>
      <c r="E1438" s="10">
        <v>300</v>
      </c>
      <c r="F1438" s="10" t="s">
        <v>60</v>
      </c>
      <c r="G1438" s="10" t="s">
        <v>61</v>
      </c>
      <c r="H1438" s="10">
        <v>1.5</v>
      </c>
      <c r="I1438" s="10" t="s">
        <v>62</v>
      </c>
      <c r="J1438" s="10">
        <v>450</v>
      </c>
      <c r="K1438" s="10">
        <v>45</v>
      </c>
      <c r="L1438" s="10">
        <v>750</v>
      </c>
      <c r="M1438" s="11">
        <v>4.5820207463150231</v>
      </c>
    </row>
    <row r="1439" spans="1:13" x14ac:dyDescent="0.25">
      <c r="A1439" t="str">
        <f t="shared" si="21"/>
        <v>LVI,125,X,1.5,450,45,900</v>
      </c>
      <c r="B1439" s="10" t="s">
        <v>65</v>
      </c>
      <c r="C1439" s="10">
        <v>125</v>
      </c>
      <c r="D1439" s="10" t="s">
        <v>63</v>
      </c>
      <c r="E1439" s="10">
        <v>300</v>
      </c>
      <c r="F1439" s="10" t="s">
        <v>60</v>
      </c>
      <c r="G1439" s="10" t="s">
        <v>61</v>
      </c>
      <c r="H1439" s="10">
        <v>1.5</v>
      </c>
      <c r="I1439" s="10" t="s">
        <v>62</v>
      </c>
      <c r="J1439" s="10">
        <v>450</v>
      </c>
      <c r="K1439" s="10">
        <v>45</v>
      </c>
      <c r="L1439" s="10">
        <v>900</v>
      </c>
      <c r="M1439" s="11">
        <v>5.0202449829146332</v>
      </c>
    </row>
    <row r="1440" spans="1:13" x14ac:dyDescent="0.25">
      <c r="A1440" t="str">
        <f t="shared" si="21"/>
        <v>LVI,125,X,1.5,450,60,300</v>
      </c>
      <c r="B1440" s="10" t="s">
        <v>65</v>
      </c>
      <c r="C1440" s="10">
        <v>125</v>
      </c>
      <c r="D1440" s="10" t="s">
        <v>63</v>
      </c>
      <c r="E1440" s="10">
        <v>300</v>
      </c>
      <c r="F1440" s="10" t="s">
        <v>60</v>
      </c>
      <c r="G1440" s="10" t="s">
        <v>61</v>
      </c>
      <c r="H1440" s="10">
        <v>1.5</v>
      </c>
      <c r="I1440" s="10" t="s">
        <v>62</v>
      </c>
      <c r="J1440" s="10">
        <v>450</v>
      </c>
      <c r="K1440" s="10">
        <v>60</v>
      </c>
      <c r="L1440" s="10">
        <v>300</v>
      </c>
      <c r="M1440" s="11">
        <v>3.208755134591216</v>
      </c>
    </row>
    <row r="1441" spans="1:13" x14ac:dyDescent="0.25">
      <c r="A1441" t="str">
        <f t="shared" si="21"/>
        <v>LVI,125,X,1.5,450,60,450</v>
      </c>
      <c r="B1441" s="10" t="s">
        <v>65</v>
      </c>
      <c r="C1441" s="10">
        <v>125</v>
      </c>
      <c r="D1441" s="10" t="s">
        <v>63</v>
      </c>
      <c r="E1441" s="10">
        <v>300</v>
      </c>
      <c r="F1441" s="10" t="s">
        <v>60</v>
      </c>
      <c r="G1441" s="10" t="s">
        <v>61</v>
      </c>
      <c r="H1441" s="10">
        <v>1.5</v>
      </c>
      <c r="I1441" s="10" t="s">
        <v>62</v>
      </c>
      <c r="J1441" s="10">
        <v>450</v>
      </c>
      <c r="K1441" s="10">
        <v>60</v>
      </c>
      <c r="L1441" s="10">
        <v>450</v>
      </c>
      <c r="M1441" s="11">
        <v>3.7930541167240284</v>
      </c>
    </row>
    <row r="1442" spans="1:13" x14ac:dyDescent="0.25">
      <c r="A1442" t="str">
        <f t="shared" si="21"/>
        <v>LVI,125,X,1.5,450,60,600</v>
      </c>
      <c r="B1442" s="10" t="s">
        <v>65</v>
      </c>
      <c r="C1442" s="10">
        <v>125</v>
      </c>
      <c r="D1442" s="10" t="s">
        <v>63</v>
      </c>
      <c r="E1442" s="10">
        <v>300</v>
      </c>
      <c r="F1442" s="10" t="s">
        <v>60</v>
      </c>
      <c r="G1442" s="10" t="s">
        <v>61</v>
      </c>
      <c r="H1442" s="10">
        <v>1.5</v>
      </c>
      <c r="I1442" s="10" t="s">
        <v>62</v>
      </c>
      <c r="J1442" s="10">
        <v>450</v>
      </c>
      <c r="K1442" s="10">
        <v>60</v>
      </c>
      <c r="L1442" s="10">
        <v>600</v>
      </c>
      <c r="M1442" s="11">
        <v>4.7889599691537281</v>
      </c>
    </row>
    <row r="1443" spans="1:13" x14ac:dyDescent="0.25">
      <c r="A1443" t="str">
        <f t="shared" si="21"/>
        <v>LVI,125,X,1.5,450,60,750</v>
      </c>
      <c r="B1443" s="10" t="s">
        <v>65</v>
      </c>
      <c r="C1443" s="10">
        <v>125</v>
      </c>
      <c r="D1443" s="10" t="s">
        <v>63</v>
      </c>
      <c r="E1443" s="10">
        <v>300</v>
      </c>
      <c r="F1443" s="10" t="s">
        <v>60</v>
      </c>
      <c r="G1443" s="10" t="s">
        <v>61</v>
      </c>
      <c r="H1443" s="10">
        <v>1.5</v>
      </c>
      <c r="I1443" s="10" t="s">
        <v>62</v>
      </c>
      <c r="J1443" s="10">
        <v>450</v>
      </c>
      <c r="K1443" s="10">
        <v>60</v>
      </c>
      <c r="L1443" s="10">
        <v>750</v>
      </c>
      <c r="M1443" s="11">
        <v>5.3732589512865374</v>
      </c>
    </row>
    <row r="1444" spans="1:13" x14ac:dyDescent="0.25">
      <c r="A1444" t="str">
        <f t="shared" si="21"/>
        <v>LVI,125,X,1.5,450,60,900</v>
      </c>
      <c r="B1444" s="10" t="s">
        <v>65</v>
      </c>
      <c r="C1444" s="10">
        <v>125</v>
      </c>
      <c r="D1444" s="10" t="s">
        <v>63</v>
      </c>
      <c r="E1444" s="10">
        <v>300</v>
      </c>
      <c r="F1444" s="10" t="s">
        <v>60</v>
      </c>
      <c r="G1444" s="10" t="s">
        <v>61</v>
      </c>
      <c r="H1444" s="10">
        <v>1.5</v>
      </c>
      <c r="I1444" s="10" t="s">
        <v>62</v>
      </c>
      <c r="J1444" s="10">
        <v>450</v>
      </c>
      <c r="K1444" s="10">
        <v>60</v>
      </c>
      <c r="L1444" s="10">
        <v>900</v>
      </c>
      <c r="M1444" s="11">
        <v>6.3691648037162389</v>
      </c>
    </row>
    <row r="1445" spans="1:13" x14ac:dyDescent="0.25">
      <c r="A1445" t="str">
        <f t="shared" si="21"/>
        <v>LVI,125,X,1.5,450,90,300</v>
      </c>
      <c r="B1445" s="10" t="s">
        <v>65</v>
      </c>
      <c r="C1445" s="10">
        <v>125</v>
      </c>
      <c r="D1445" s="10" t="s">
        <v>63</v>
      </c>
      <c r="E1445" s="10">
        <v>300</v>
      </c>
      <c r="F1445" s="10" t="s">
        <v>60</v>
      </c>
      <c r="G1445" s="10" t="s">
        <v>61</v>
      </c>
      <c r="H1445" s="10">
        <v>1.5</v>
      </c>
      <c r="I1445" s="10" t="s">
        <v>62</v>
      </c>
      <c r="J1445" s="10">
        <v>450</v>
      </c>
      <c r="K1445" s="10">
        <v>90</v>
      </c>
      <c r="L1445" s="10">
        <v>300</v>
      </c>
      <c r="M1445" s="11">
        <v>3.9147830713350302</v>
      </c>
    </row>
    <row r="1446" spans="1:13" x14ac:dyDescent="0.25">
      <c r="A1446" t="str">
        <f t="shared" si="21"/>
        <v>LVI,125,X,1.5,450,90,450</v>
      </c>
      <c r="B1446" s="10" t="s">
        <v>65</v>
      </c>
      <c r="C1446" s="10">
        <v>125</v>
      </c>
      <c r="D1446" s="10" t="s">
        <v>63</v>
      </c>
      <c r="E1446" s="10">
        <v>300</v>
      </c>
      <c r="F1446" s="10" t="s">
        <v>60</v>
      </c>
      <c r="G1446" s="10" t="s">
        <v>61</v>
      </c>
      <c r="H1446" s="10">
        <v>1.5</v>
      </c>
      <c r="I1446" s="10" t="s">
        <v>62</v>
      </c>
      <c r="J1446" s="10">
        <v>450</v>
      </c>
      <c r="K1446" s="10">
        <v>90</v>
      </c>
      <c r="L1446" s="10">
        <v>450</v>
      </c>
      <c r="M1446" s="11">
        <v>5.2028384148311364</v>
      </c>
    </row>
    <row r="1447" spans="1:13" x14ac:dyDescent="0.25">
      <c r="A1447" t="str">
        <f t="shared" si="21"/>
        <v>LVI,125,X,1.5,450,90,600</v>
      </c>
      <c r="B1447" s="10" t="s">
        <v>65</v>
      </c>
      <c r="C1447" s="10">
        <v>125</v>
      </c>
      <c r="D1447" s="10" t="s">
        <v>63</v>
      </c>
      <c r="E1447" s="10">
        <v>300</v>
      </c>
      <c r="F1447" s="10" t="s">
        <v>60</v>
      </c>
      <c r="G1447" s="10" t="s">
        <v>61</v>
      </c>
      <c r="H1447" s="10">
        <v>1.5</v>
      </c>
      <c r="I1447" s="10" t="s">
        <v>62</v>
      </c>
      <c r="J1447" s="10">
        <v>450</v>
      </c>
      <c r="K1447" s="10">
        <v>90</v>
      </c>
      <c r="L1447" s="10">
        <v>600</v>
      </c>
      <c r="M1447" s="11">
        <v>6.4908937583272408</v>
      </c>
    </row>
    <row r="1448" spans="1:13" x14ac:dyDescent="0.25">
      <c r="A1448" t="str">
        <f t="shared" si="21"/>
        <v>LVI,125,X,1.5,450,90,750</v>
      </c>
      <c r="B1448" s="10" t="s">
        <v>65</v>
      </c>
      <c r="C1448" s="10">
        <v>125</v>
      </c>
      <c r="D1448" s="10" t="s">
        <v>63</v>
      </c>
      <c r="E1448" s="10">
        <v>300</v>
      </c>
      <c r="F1448" s="10" t="s">
        <v>60</v>
      </c>
      <c r="G1448" s="10" t="s">
        <v>61</v>
      </c>
      <c r="H1448" s="10">
        <v>1.5</v>
      </c>
      <c r="I1448" s="10" t="s">
        <v>62</v>
      </c>
      <c r="J1448" s="10">
        <v>450</v>
      </c>
      <c r="K1448" s="10">
        <v>90</v>
      </c>
      <c r="L1448" s="10">
        <v>750</v>
      </c>
      <c r="M1448" s="11">
        <v>7.778949101823347</v>
      </c>
    </row>
    <row r="1449" spans="1:13" x14ac:dyDescent="0.25">
      <c r="A1449" t="str">
        <f t="shared" si="21"/>
        <v>LVI,125,X,1.5,450,90,900</v>
      </c>
      <c r="B1449" s="10" t="s">
        <v>65</v>
      </c>
      <c r="C1449" s="10">
        <v>125</v>
      </c>
      <c r="D1449" s="10" t="s">
        <v>63</v>
      </c>
      <c r="E1449" s="10">
        <v>300</v>
      </c>
      <c r="F1449" s="10" t="s">
        <v>60</v>
      </c>
      <c r="G1449" s="10" t="s">
        <v>61</v>
      </c>
      <c r="H1449" s="10">
        <v>1.5</v>
      </c>
      <c r="I1449" s="10" t="s">
        <v>62</v>
      </c>
      <c r="J1449" s="10">
        <v>450</v>
      </c>
      <c r="K1449" s="10">
        <v>90</v>
      </c>
      <c r="L1449" s="10">
        <v>900</v>
      </c>
      <c r="M1449" s="11">
        <v>8.6553975750225653</v>
      </c>
    </row>
    <row r="1450" spans="1:13" x14ac:dyDescent="0.25">
      <c r="A1450" t="str">
        <f t="shared" si="21"/>
        <v>LVI,125,X,1.5,600,30,300</v>
      </c>
      <c r="B1450" s="10" t="s">
        <v>65</v>
      </c>
      <c r="C1450" s="10">
        <v>125</v>
      </c>
      <c r="D1450" s="10" t="s">
        <v>63</v>
      </c>
      <c r="E1450" s="10">
        <v>300</v>
      </c>
      <c r="F1450" s="10" t="s">
        <v>60</v>
      </c>
      <c r="G1450" s="10" t="s">
        <v>61</v>
      </c>
      <c r="H1450" s="10">
        <v>1.5</v>
      </c>
      <c r="I1450" s="10" t="s">
        <v>62</v>
      </c>
      <c r="J1450" s="10">
        <v>600</v>
      </c>
      <c r="K1450" s="10">
        <v>30</v>
      </c>
      <c r="L1450" s="10">
        <v>300</v>
      </c>
      <c r="M1450" s="11">
        <v>2.3655249077484393</v>
      </c>
    </row>
    <row r="1451" spans="1:13" x14ac:dyDescent="0.25">
      <c r="A1451" t="str">
        <f t="shared" si="21"/>
        <v>LVI,125,X,1.5,600,30,450</v>
      </c>
      <c r="B1451" s="10" t="s">
        <v>65</v>
      </c>
      <c r="C1451" s="10">
        <v>125</v>
      </c>
      <c r="D1451" s="10" t="s">
        <v>63</v>
      </c>
      <c r="E1451" s="10">
        <v>300</v>
      </c>
      <c r="F1451" s="10" t="s">
        <v>60</v>
      </c>
      <c r="G1451" s="10" t="s">
        <v>61</v>
      </c>
      <c r="H1451" s="10">
        <v>1.5</v>
      </c>
      <c r="I1451" s="10" t="s">
        <v>62</v>
      </c>
      <c r="J1451" s="10">
        <v>600</v>
      </c>
      <c r="K1451" s="10">
        <v>30</v>
      </c>
      <c r="L1451" s="10">
        <v>450</v>
      </c>
      <c r="M1451" s="11">
        <v>2.6576743988148457</v>
      </c>
    </row>
    <row r="1452" spans="1:13" x14ac:dyDescent="0.25">
      <c r="A1452" t="str">
        <f t="shared" si="21"/>
        <v>LVI,125,X,1.5,600,30,600</v>
      </c>
      <c r="B1452" s="10" t="s">
        <v>65</v>
      </c>
      <c r="C1452" s="10">
        <v>125</v>
      </c>
      <c r="D1452" s="10" t="s">
        <v>63</v>
      </c>
      <c r="E1452" s="10">
        <v>300</v>
      </c>
      <c r="F1452" s="10" t="s">
        <v>60</v>
      </c>
      <c r="G1452" s="10" t="s">
        <v>61</v>
      </c>
      <c r="H1452" s="10">
        <v>1.5</v>
      </c>
      <c r="I1452" s="10" t="s">
        <v>62</v>
      </c>
      <c r="J1452" s="10">
        <v>600</v>
      </c>
      <c r="K1452" s="10">
        <v>30</v>
      </c>
      <c r="L1452" s="10">
        <v>600</v>
      </c>
      <c r="M1452" s="11">
        <v>3.4986330502771019</v>
      </c>
    </row>
    <row r="1453" spans="1:13" x14ac:dyDescent="0.25">
      <c r="A1453" t="str">
        <f t="shared" si="21"/>
        <v>LVI,125,X,1.5,600,30,750</v>
      </c>
      <c r="B1453" s="10" t="s">
        <v>65</v>
      </c>
      <c r="C1453" s="10">
        <v>125</v>
      </c>
      <c r="D1453" s="10" t="s">
        <v>63</v>
      </c>
      <c r="E1453" s="10">
        <v>300</v>
      </c>
      <c r="F1453" s="10" t="s">
        <v>60</v>
      </c>
      <c r="G1453" s="10" t="s">
        <v>61</v>
      </c>
      <c r="H1453" s="10">
        <v>1.5</v>
      </c>
      <c r="I1453" s="10" t="s">
        <v>62</v>
      </c>
      <c r="J1453" s="10">
        <v>600</v>
      </c>
      <c r="K1453" s="10">
        <v>30</v>
      </c>
      <c r="L1453" s="10">
        <v>750</v>
      </c>
      <c r="M1453" s="11">
        <v>3.790782541343507</v>
      </c>
    </row>
    <row r="1454" spans="1:13" x14ac:dyDescent="0.25">
      <c r="A1454" t="str">
        <f t="shared" si="21"/>
        <v>LVI,125,X,1.5,600,30,900</v>
      </c>
      <c r="B1454" s="10" t="s">
        <v>65</v>
      </c>
      <c r="C1454" s="10">
        <v>125</v>
      </c>
      <c r="D1454" s="10" t="s">
        <v>63</v>
      </c>
      <c r="E1454" s="10">
        <v>300</v>
      </c>
      <c r="F1454" s="10" t="s">
        <v>60</v>
      </c>
      <c r="G1454" s="10" t="s">
        <v>61</v>
      </c>
      <c r="H1454" s="10">
        <v>1.5</v>
      </c>
      <c r="I1454" s="10" t="s">
        <v>62</v>
      </c>
      <c r="J1454" s="10">
        <v>600</v>
      </c>
      <c r="K1454" s="10">
        <v>30</v>
      </c>
      <c r="L1454" s="10">
        <v>900</v>
      </c>
      <c r="M1454" s="11">
        <v>4.0829320324099143</v>
      </c>
    </row>
    <row r="1455" spans="1:13" x14ac:dyDescent="0.25">
      <c r="A1455" t="str">
        <f t="shared" si="21"/>
        <v>LVI,125,X,1.5,600,45,300</v>
      </c>
      <c r="B1455" s="10" t="s">
        <v>65</v>
      </c>
      <c r="C1455" s="10">
        <v>125</v>
      </c>
      <c r="D1455" s="10" t="s">
        <v>63</v>
      </c>
      <c r="E1455" s="10">
        <v>300</v>
      </c>
      <c r="F1455" s="10" t="s">
        <v>60</v>
      </c>
      <c r="G1455" s="10" t="s">
        <v>61</v>
      </c>
      <c r="H1455" s="10">
        <v>1.5</v>
      </c>
      <c r="I1455" s="10" t="s">
        <v>62</v>
      </c>
      <c r="J1455" s="10">
        <v>600</v>
      </c>
      <c r="K1455" s="10">
        <v>45</v>
      </c>
      <c r="L1455" s="10">
        <v>300</v>
      </c>
      <c r="M1455" s="11">
        <v>3.2673480365161973</v>
      </c>
    </row>
    <row r="1456" spans="1:13" x14ac:dyDescent="0.25">
      <c r="A1456" t="str">
        <f t="shared" si="21"/>
        <v>LVI,125,X,1.5,600,45,450</v>
      </c>
      <c r="B1456" s="10" t="s">
        <v>65</v>
      </c>
      <c r="C1456" s="10">
        <v>125</v>
      </c>
      <c r="D1456" s="10" t="s">
        <v>63</v>
      </c>
      <c r="E1456" s="10">
        <v>300</v>
      </c>
      <c r="F1456" s="10" t="s">
        <v>60</v>
      </c>
      <c r="G1456" s="10" t="s">
        <v>61</v>
      </c>
      <c r="H1456" s="10">
        <v>1.5</v>
      </c>
      <c r="I1456" s="10" t="s">
        <v>62</v>
      </c>
      <c r="J1456" s="10">
        <v>600</v>
      </c>
      <c r="K1456" s="10">
        <v>45</v>
      </c>
      <c r="L1456" s="10">
        <v>450</v>
      </c>
      <c r="M1456" s="11">
        <v>3.7055722731158065</v>
      </c>
    </row>
    <row r="1457" spans="1:13" x14ac:dyDescent="0.25">
      <c r="A1457" t="str">
        <f t="shared" si="21"/>
        <v>LVI,125,X,1.5,600,45,600</v>
      </c>
      <c r="B1457" s="10" t="s">
        <v>65</v>
      </c>
      <c r="C1457" s="10">
        <v>125</v>
      </c>
      <c r="D1457" s="10" t="s">
        <v>63</v>
      </c>
      <c r="E1457" s="10">
        <v>300</v>
      </c>
      <c r="F1457" s="10" t="s">
        <v>60</v>
      </c>
      <c r="G1457" s="10" t="s">
        <v>61</v>
      </c>
      <c r="H1457" s="10">
        <v>1.5</v>
      </c>
      <c r="I1457" s="10" t="s">
        <v>62</v>
      </c>
      <c r="J1457" s="10">
        <v>600</v>
      </c>
      <c r="K1457" s="10">
        <v>45</v>
      </c>
      <c r="L1457" s="10">
        <v>600</v>
      </c>
      <c r="M1457" s="11">
        <v>4.1437965097154148</v>
      </c>
    </row>
    <row r="1458" spans="1:13" x14ac:dyDescent="0.25">
      <c r="A1458" t="str">
        <f t="shared" si="21"/>
        <v>LVI,125,X,1.5,600,45,750</v>
      </c>
      <c r="B1458" s="10" t="s">
        <v>65</v>
      </c>
      <c r="C1458" s="10">
        <v>125</v>
      </c>
      <c r="D1458" s="10" t="s">
        <v>63</v>
      </c>
      <c r="E1458" s="10">
        <v>300</v>
      </c>
      <c r="F1458" s="10" t="s">
        <v>60</v>
      </c>
      <c r="G1458" s="10" t="s">
        <v>61</v>
      </c>
      <c r="H1458" s="10">
        <v>1.5</v>
      </c>
      <c r="I1458" s="10" t="s">
        <v>62</v>
      </c>
      <c r="J1458" s="10">
        <v>600</v>
      </c>
      <c r="K1458" s="10">
        <v>45</v>
      </c>
      <c r="L1458" s="10">
        <v>750</v>
      </c>
      <c r="M1458" s="11">
        <v>5.1308299067108738</v>
      </c>
    </row>
    <row r="1459" spans="1:13" x14ac:dyDescent="0.25">
      <c r="A1459" t="str">
        <f t="shared" si="21"/>
        <v>LVI,125,X,1.5,600,45,900</v>
      </c>
      <c r="B1459" s="10" t="s">
        <v>65</v>
      </c>
      <c r="C1459" s="10">
        <v>125</v>
      </c>
      <c r="D1459" s="10" t="s">
        <v>63</v>
      </c>
      <c r="E1459" s="10">
        <v>300</v>
      </c>
      <c r="F1459" s="10" t="s">
        <v>60</v>
      </c>
      <c r="G1459" s="10" t="s">
        <v>61</v>
      </c>
      <c r="H1459" s="10">
        <v>1.5</v>
      </c>
      <c r="I1459" s="10" t="s">
        <v>62</v>
      </c>
      <c r="J1459" s="10">
        <v>600</v>
      </c>
      <c r="K1459" s="10">
        <v>45</v>
      </c>
      <c r="L1459" s="10">
        <v>900</v>
      </c>
      <c r="M1459" s="11">
        <v>5.5690541433104839</v>
      </c>
    </row>
    <row r="1460" spans="1:13" x14ac:dyDescent="0.25">
      <c r="A1460" t="str">
        <f t="shared" si="21"/>
        <v>LVI,125,X,1.5,600,60,300</v>
      </c>
      <c r="B1460" s="10" t="s">
        <v>65</v>
      </c>
      <c r="C1460" s="10">
        <v>125</v>
      </c>
      <c r="D1460" s="10" t="s">
        <v>63</v>
      </c>
      <c r="E1460" s="10">
        <v>300</v>
      </c>
      <c r="F1460" s="10" t="s">
        <v>60</v>
      </c>
      <c r="G1460" s="10" t="s">
        <v>61</v>
      </c>
      <c r="H1460" s="10">
        <v>1.5</v>
      </c>
      <c r="I1460" s="10" t="s">
        <v>62</v>
      </c>
      <c r="J1460" s="10">
        <v>600</v>
      </c>
      <c r="K1460" s="10">
        <v>60</v>
      </c>
      <c r="L1460" s="10">
        <v>300</v>
      </c>
      <c r="M1460" s="11">
        <v>3.6203620048881042</v>
      </c>
    </row>
    <row r="1461" spans="1:13" x14ac:dyDescent="0.25">
      <c r="A1461" t="str">
        <f t="shared" si="21"/>
        <v>LVI,125,X,1.5,600,60,450</v>
      </c>
      <c r="B1461" s="10" t="s">
        <v>65</v>
      </c>
      <c r="C1461" s="10">
        <v>125</v>
      </c>
      <c r="D1461" s="10" t="s">
        <v>63</v>
      </c>
      <c r="E1461" s="10">
        <v>300</v>
      </c>
      <c r="F1461" s="10" t="s">
        <v>60</v>
      </c>
      <c r="G1461" s="10" t="s">
        <v>61</v>
      </c>
      <c r="H1461" s="10">
        <v>1.5</v>
      </c>
      <c r="I1461" s="10" t="s">
        <v>62</v>
      </c>
      <c r="J1461" s="10">
        <v>600</v>
      </c>
      <c r="K1461" s="10">
        <v>60</v>
      </c>
      <c r="L1461" s="10">
        <v>450</v>
      </c>
      <c r="M1461" s="11">
        <v>4.2046609870209162</v>
      </c>
    </row>
    <row r="1462" spans="1:13" x14ac:dyDescent="0.25">
      <c r="A1462" t="str">
        <f t="shared" si="21"/>
        <v>LVI,125,X,1.5,600,60,600</v>
      </c>
      <c r="B1462" s="10" t="s">
        <v>65</v>
      </c>
      <c r="C1462" s="10">
        <v>125</v>
      </c>
      <c r="D1462" s="10" t="s">
        <v>63</v>
      </c>
      <c r="E1462" s="10">
        <v>300</v>
      </c>
      <c r="F1462" s="10" t="s">
        <v>60</v>
      </c>
      <c r="G1462" s="10" t="s">
        <v>61</v>
      </c>
      <c r="H1462" s="10">
        <v>1.5</v>
      </c>
      <c r="I1462" s="10" t="s">
        <v>62</v>
      </c>
      <c r="J1462" s="10">
        <v>600</v>
      </c>
      <c r="K1462" s="10">
        <v>60</v>
      </c>
      <c r="L1462" s="10">
        <v>600</v>
      </c>
      <c r="M1462" s="11">
        <v>5.3377691295495779</v>
      </c>
    </row>
    <row r="1463" spans="1:13" x14ac:dyDescent="0.25">
      <c r="A1463" t="str">
        <f t="shared" si="21"/>
        <v>LVI,125,X,1.5,600,60,750</v>
      </c>
      <c r="B1463" s="10" t="s">
        <v>65</v>
      </c>
      <c r="C1463" s="10">
        <v>125</v>
      </c>
      <c r="D1463" s="10" t="s">
        <v>63</v>
      </c>
      <c r="E1463" s="10">
        <v>300</v>
      </c>
      <c r="F1463" s="10" t="s">
        <v>60</v>
      </c>
      <c r="G1463" s="10" t="s">
        <v>61</v>
      </c>
      <c r="H1463" s="10">
        <v>1.5</v>
      </c>
      <c r="I1463" s="10" t="s">
        <v>62</v>
      </c>
      <c r="J1463" s="10">
        <v>600</v>
      </c>
      <c r="K1463" s="10">
        <v>60</v>
      </c>
      <c r="L1463" s="10">
        <v>750</v>
      </c>
      <c r="M1463" s="11">
        <v>5.922068111682389</v>
      </c>
    </row>
    <row r="1464" spans="1:13" x14ac:dyDescent="0.25">
      <c r="A1464" t="str">
        <f t="shared" si="21"/>
        <v>LVI,125,X,1.5,600,60,900</v>
      </c>
      <c r="B1464" s="10" t="s">
        <v>65</v>
      </c>
      <c r="C1464" s="10">
        <v>125</v>
      </c>
      <c r="D1464" s="10" t="s">
        <v>63</v>
      </c>
      <c r="E1464" s="10">
        <v>300</v>
      </c>
      <c r="F1464" s="10" t="s">
        <v>60</v>
      </c>
      <c r="G1464" s="10" t="s">
        <v>61</v>
      </c>
      <c r="H1464" s="10">
        <v>1.5</v>
      </c>
      <c r="I1464" s="10" t="s">
        <v>62</v>
      </c>
      <c r="J1464" s="10">
        <v>600</v>
      </c>
      <c r="K1464" s="10">
        <v>60</v>
      </c>
      <c r="L1464" s="10">
        <v>900</v>
      </c>
      <c r="M1464" s="11">
        <v>7.0551762542110525</v>
      </c>
    </row>
    <row r="1465" spans="1:13" x14ac:dyDescent="0.25">
      <c r="A1465" t="str">
        <f t="shared" si="21"/>
        <v>LVI,125,X,1.5,600,90,300</v>
      </c>
      <c r="B1465" s="10" t="s">
        <v>65</v>
      </c>
      <c r="C1465" s="10">
        <v>125</v>
      </c>
      <c r="D1465" s="10" t="s">
        <v>63</v>
      </c>
      <c r="E1465" s="10">
        <v>300</v>
      </c>
      <c r="F1465" s="10" t="s">
        <v>60</v>
      </c>
      <c r="G1465" s="10" t="s">
        <v>61</v>
      </c>
      <c r="H1465" s="10">
        <v>1.5</v>
      </c>
      <c r="I1465" s="10" t="s">
        <v>62</v>
      </c>
      <c r="J1465" s="10">
        <v>600</v>
      </c>
      <c r="K1465" s="10">
        <v>90</v>
      </c>
      <c r="L1465" s="10">
        <v>300</v>
      </c>
      <c r="M1465" s="11">
        <v>4.326389941631918</v>
      </c>
    </row>
    <row r="1466" spans="1:13" x14ac:dyDescent="0.25">
      <c r="A1466" t="str">
        <f t="shared" si="21"/>
        <v>LVI,125,X,1.5,600,90,450</v>
      </c>
      <c r="B1466" s="10" t="s">
        <v>65</v>
      </c>
      <c r="C1466" s="10">
        <v>125</v>
      </c>
      <c r="D1466" s="10" t="s">
        <v>63</v>
      </c>
      <c r="E1466" s="10">
        <v>300</v>
      </c>
      <c r="F1466" s="10" t="s">
        <v>60</v>
      </c>
      <c r="G1466" s="10" t="s">
        <v>61</v>
      </c>
      <c r="H1466" s="10">
        <v>1.5</v>
      </c>
      <c r="I1466" s="10" t="s">
        <v>62</v>
      </c>
      <c r="J1466" s="10">
        <v>600</v>
      </c>
      <c r="K1466" s="10">
        <v>90</v>
      </c>
      <c r="L1466" s="10">
        <v>450</v>
      </c>
      <c r="M1466" s="11">
        <v>5.7516475752269862</v>
      </c>
    </row>
    <row r="1467" spans="1:13" x14ac:dyDescent="0.25">
      <c r="A1467" t="str">
        <f t="shared" si="21"/>
        <v>LVI,125,X,1.5,600,90,600</v>
      </c>
      <c r="B1467" s="10" t="s">
        <v>65</v>
      </c>
      <c r="C1467" s="10">
        <v>125</v>
      </c>
      <c r="D1467" s="10" t="s">
        <v>63</v>
      </c>
      <c r="E1467" s="10">
        <v>300</v>
      </c>
      <c r="F1467" s="10" t="s">
        <v>60</v>
      </c>
      <c r="G1467" s="10" t="s">
        <v>61</v>
      </c>
      <c r="H1467" s="10">
        <v>1.5</v>
      </c>
      <c r="I1467" s="10" t="s">
        <v>62</v>
      </c>
      <c r="J1467" s="10">
        <v>600</v>
      </c>
      <c r="K1467" s="10">
        <v>90</v>
      </c>
      <c r="L1467" s="10">
        <v>600</v>
      </c>
      <c r="M1467" s="11">
        <v>7.1769052088220544</v>
      </c>
    </row>
    <row r="1468" spans="1:13" x14ac:dyDescent="0.25">
      <c r="A1468" t="str">
        <f t="shared" si="21"/>
        <v>LVI,125,X,1.5,600,90,750</v>
      </c>
      <c r="B1468" s="10" t="s">
        <v>65</v>
      </c>
      <c r="C1468" s="10">
        <v>125</v>
      </c>
      <c r="D1468" s="10" t="s">
        <v>63</v>
      </c>
      <c r="E1468" s="10">
        <v>300</v>
      </c>
      <c r="F1468" s="10" t="s">
        <v>60</v>
      </c>
      <c r="G1468" s="10" t="s">
        <v>61</v>
      </c>
      <c r="H1468" s="10">
        <v>1.5</v>
      </c>
      <c r="I1468" s="10" t="s">
        <v>62</v>
      </c>
      <c r="J1468" s="10">
        <v>600</v>
      </c>
      <c r="K1468" s="10">
        <v>90</v>
      </c>
      <c r="L1468" s="10">
        <v>750</v>
      </c>
      <c r="M1468" s="11">
        <v>8.6021628424171226</v>
      </c>
    </row>
    <row r="1469" spans="1:13" x14ac:dyDescent="0.25">
      <c r="A1469" t="str">
        <f t="shared" si="21"/>
        <v>LVI,125,X,1.5,600,90,900</v>
      </c>
      <c r="B1469" s="10" t="s">
        <v>65</v>
      </c>
      <c r="C1469" s="10">
        <v>125</v>
      </c>
      <c r="D1469" s="10" t="s">
        <v>63</v>
      </c>
      <c r="E1469" s="10">
        <v>300</v>
      </c>
      <c r="F1469" s="10" t="s">
        <v>60</v>
      </c>
      <c r="G1469" s="10" t="s">
        <v>61</v>
      </c>
      <c r="H1469" s="10">
        <v>1.5</v>
      </c>
      <c r="I1469" s="10" t="s">
        <v>62</v>
      </c>
      <c r="J1469" s="10">
        <v>600</v>
      </c>
      <c r="K1469" s="10">
        <v>90</v>
      </c>
      <c r="L1469" s="10">
        <v>900</v>
      </c>
      <c r="M1469" s="11">
        <v>9.478611315616341</v>
      </c>
    </row>
    <row r="1470" spans="1:13" x14ac:dyDescent="0.25">
      <c r="A1470" t="str">
        <f t="shared" si="21"/>
        <v>LVI,125,X,1.5,750,30,300</v>
      </c>
      <c r="B1470" s="10" t="s">
        <v>65</v>
      </c>
      <c r="C1470" s="10">
        <v>125</v>
      </c>
      <c r="D1470" s="10" t="s">
        <v>63</v>
      </c>
      <c r="E1470" s="10">
        <v>300</v>
      </c>
      <c r="F1470" s="10" t="s">
        <v>60</v>
      </c>
      <c r="G1470" s="10" t="s">
        <v>61</v>
      </c>
      <c r="H1470" s="10">
        <v>1.5</v>
      </c>
      <c r="I1470" s="10" t="s">
        <v>62</v>
      </c>
      <c r="J1470" s="10">
        <v>750</v>
      </c>
      <c r="K1470" s="10">
        <v>30</v>
      </c>
      <c r="L1470" s="10">
        <v>300</v>
      </c>
      <c r="M1470" s="11">
        <v>3.042073973942907</v>
      </c>
    </row>
    <row r="1471" spans="1:13" x14ac:dyDescent="0.25">
      <c r="A1471" t="str">
        <f t="shared" si="21"/>
        <v>LVI,125,X,1.5,750,30,450</v>
      </c>
      <c r="B1471" s="10" t="s">
        <v>65</v>
      </c>
      <c r="C1471" s="10">
        <v>125</v>
      </c>
      <c r="D1471" s="10" t="s">
        <v>63</v>
      </c>
      <c r="E1471" s="10">
        <v>300</v>
      </c>
      <c r="F1471" s="10" t="s">
        <v>60</v>
      </c>
      <c r="G1471" s="10" t="s">
        <v>61</v>
      </c>
      <c r="H1471" s="10">
        <v>1.5</v>
      </c>
      <c r="I1471" s="10" t="s">
        <v>62</v>
      </c>
      <c r="J1471" s="10">
        <v>750</v>
      </c>
      <c r="K1471" s="10">
        <v>30</v>
      </c>
      <c r="L1471" s="10">
        <v>450</v>
      </c>
      <c r="M1471" s="11">
        <v>3.3342234650093134</v>
      </c>
    </row>
    <row r="1472" spans="1:13" x14ac:dyDescent="0.25">
      <c r="A1472" t="str">
        <f t="shared" si="21"/>
        <v>LVI,125,X,1.5,750,30,600</v>
      </c>
      <c r="B1472" s="10" t="s">
        <v>65</v>
      </c>
      <c r="C1472" s="10">
        <v>125</v>
      </c>
      <c r="D1472" s="10" t="s">
        <v>63</v>
      </c>
      <c r="E1472" s="10">
        <v>300</v>
      </c>
      <c r="F1472" s="10" t="s">
        <v>60</v>
      </c>
      <c r="G1472" s="10" t="s">
        <v>61</v>
      </c>
      <c r="H1472" s="10">
        <v>1.5</v>
      </c>
      <c r="I1472" s="10" t="s">
        <v>62</v>
      </c>
      <c r="J1472" s="10">
        <v>750</v>
      </c>
      <c r="K1472" s="10">
        <v>30</v>
      </c>
      <c r="L1472" s="10">
        <v>600</v>
      </c>
      <c r="M1472" s="11">
        <v>4.5134566495688038</v>
      </c>
    </row>
    <row r="1473" spans="1:13" x14ac:dyDescent="0.25">
      <c r="A1473" t="str">
        <f t="shared" si="21"/>
        <v>LVI,125,X,1.5,750,30,750</v>
      </c>
      <c r="B1473" s="10" t="s">
        <v>65</v>
      </c>
      <c r="C1473" s="10">
        <v>125</v>
      </c>
      <c r="D1473" s="10" t="s">
        <v>63</v>
      </c>
      <c r="E1473" s="10">
        <v>300</v>
      </c>
      <c r="F1473" s="10" t="s">
        <v>60</v>
      </c>
      <c r="G1473" s="10" t="s">
        <v>61</v>
      </c>
      <c r="H1473" s="10">
        <v>1.5</v>
      </c>
      <c r="I1473" s="10" t="s">
        <v>62</v>
      </c>
      <c r="J1473" s="10">
        <v>750</v>
      </c>
      <c r="K1473" s="10">
        <v>30</v>
      </c>
      <c r="L1473" s="10">
        <v>750</v>
      </c>
      <c r="M1473" s="11">
        <v>4.8056061406352093</v>
      </c>
    </row>
    <row r="1474" spans="1:13" x14ac:dyDescent="0.25">
      <c r="A1474" t="str">
        <f t="shared" si="21"/>
        <v>LVI,125,X,1.5,750,30,900</v>
      </c>
      <c r="B1474" s="10" t="s">
        <v>65</v>
      </c>
      <c r="C1474" s="10">
        <v>125</v>
      </c>
      <c r="D1474" s="10" t="s">
        <v>63</v>
      </c>
      <c r="E1474" s="10">
        <v>300</v>
      </c>
      <c r="F1474" s="10" t="s">
        <v>60</v>
      </c>
      <c r="G1474" s="10" t="s">
        <v>61</v>
      </c>
      <c r="H1474" s="10">
        <v>1.5</v>
      </c>
      <c r="I1474" s="10" t="s">
        <v>62</v>
      </c>
      <c r="J1474" s="10">
        <v>750</v>
      </c>
      <c r="K1474" s="10">
        <v>30</v>
      </c>
      <c r="L1474" s="10">
        <v>900</v>
      </c>
      <c r="M1474" s="11">
        <v>5.0977556317016157</v>
      </c>
    </row>
    <row r="1475" spans="1:13" x14ac:dyDescent="0.25">
      <c r="A1475" t="str">
        <f t="shared" si="21"/>
        <v>LVI,125,X,1.5,750,45,300</v>
      </c>
      <c r="B1475" s="10" t="s">
        <v>65</v>
      </c>
      <c r="C1475" s="10">
        <v>125</v>
      </c>
      <c r="D1475" s="10" t="s">
        <v>63</v>
      </c>
      <c r="E1475" s="10">
        <v>300</v>
      </c>
      <c r="F1475" s="10" t="s">
        <v>60</v>
      </c>
      <c r="G1475" s="10" t="s">
        <v>61</v>
      </c>
      <c r="H1475" s="10">
        <v>1.5</v>
      </c>
      <c r="I1475" s="10" t="s">
        <v>62</v>
      </c>
      <c r="J1475" s="10">
        <v>750</v>
      </c>
      <c r="K1475" s="10">
        <v>45</v>
      </c>
      <c r="L1475" s="10">
        <v>300</v>
      </c>
      <c r="M1475" s="11">
        <v>4.2821716358078996</v>
      </c>
    </row>
    <row r="1476" spans="1:13" x14ac:dyDescent="0.25">
      <c r="A1476" t="str">
        <f t="shared" si="21"/>
        <v>LVI,125,X,1.5,750,45,450</v>
      </c>
      <c r="B1476" s="10" t="s">
        <v>65</v>
      </c>
      <c r="C1476" s="10">
        <v>125</v>
      </c>
      <c r="D1476" s="10" t="s">
        <v>63</v>
      </c>
      <c r="E1476" s="10">
        <v>300</v>
      </c>
      <c r="F1476" s="10" t="s">
        <v>60</v>
      </c>
      <c r="G1476" s="10" t="s">
        <v>61</v>
      </c>
      <c r="H1476" s="10">
        <v>1.5</v>
      </c>
      <c r="I1476" s="10" t="s">
        <v>62</v>
      </c>
      <c r="J1476" s="10">
        <v>750</v>
      </c>
      <c r="K1476" s="10">
        <v>45</v>
      </c>
      <c r="L1476" s="10">
        <v>450</v>
      </c>
      <c r="M1476" s="11">
        <v>4.7203958724075079</v>
      </c>
    </row>
    <row r="1477" spans="1:13" x14ac:dyDescent="0.25">
      <c r="A1477" t="str">
        <f t="shared" si="21"/>
        <v>LVI,125,X,1.5,750,45,600</v>
      </c>
      <c r="B1477" s="10" t="s">
        <v>65</v>
      </c>
      <c r="C1477" s="10">
        <v>125</v>
      </c>
      <c r="D1477" s="10" t="s">
        <v>63</v>
      </c>
      <c r="E1477" s="10">
        <v>300</v>
      </c>
      <c r="F1477" s="10" t="s">
        <v>60</v>
      </c>
      <c r="G1477" s="10" t="s">
        <v>61</v>
      </c>
      <c r="H1477" s="10">
        <v>1.5</v>
      </c>
      <c r="I1477" s="10" t="s">
        <v>62</v>
      </c>
      <c r="J1477" s="10">
        <v>750</v>
      </c>
      <c r="K1477" s="10">
        <v>45</v>
      </c>
      <c r="L1477" s="10">
        <v>600</v>
      </c>
      <c r="M1477" s="11">
        <v>5.1586201090071162</v>
      </c>
    </row>
    <row r="1478" spans="1:13" x14ac:dyDescent="0.25">
      <c r="A1478" t="str">
        <f t="shared" si="21"/>
        <v>LVI,125,X,1.5,750,45,750</v>
      </c>
      <c r="B1478" s="10" t="s">
        <v>65</v>
      </c>
      <c r="C1478" s="10">
        <v>125</v>
      </c>
      <c r="D1478" s="10" t="s">
        <v>63</v>
      </c>
      <c r="E1478" s="10">
        <v>300</v>
      </c>
      <c r="F1478" s="10" t="s">
        <v>60</v>
      </c>
      <c r="G1478" s="10" t="s">
        <v>61</v>
      </c>
      <c r="H1478" s="10">
        <v>1.5</v>
      </c>
      <c r="I1478" s="10" t="s">
        <v>62</v>
      </c>
      <c r="J1478" s="10">
        <v>750</v>
      </c>
      <c r="K1478" s="10">
        <v>45</v>
      </c>
      <c r="L1478" s="10">
        <v>750</v>
      </c>
      <c r="M1478" s="11">
        <v>6.4839280390998102</v>
      </c>
    </row>
    <row r="1479" spans="1:13" x14ac:dyDescent="0.25">
      <c r="A1479" t="str">
        <f t="shared" ref="A1479:A1542" si="22">CONCATENATE(B1479,",",C1479,",",D1479,",",H1479,",",J1479,",",K1479,",",L1479)</f>
        <v>LVI,125,X,1.5,750,45,900</v>
      </c>
      <c r="B1479" s="10" t="s">
        <v>65</v>
      </c>
      <c r="C1479" s="10">
        <v>125</v>
      </c>
      <c r="D1479" s="10" t="s">
        <v>63</v>
      </c>
      <c r="E1479" s="10">
        <v>300</v>
      </c>
      <c r="F1479" s="10" t="s">
        <v>60</v>
      </c>
      <c r="G1479" s="10" t="s">
        <v>61</v>
      </c>
      <c r="H1479" s="10">
        <v>1.5</v>
      </c>
      <c r="I1479" s="10" t="s">
        <v>62</v>
      </c>
      <c r="J1479" s="10">
        <v>750</v>
      </c>
      <c r="K1479" s="10">
        <v>45</v>
      </c>
      <c r="L1479" s="10">
        <v>900</v>
      </c>
      <c r="M1479" s="11">
        <v>6.9221522756994194</v>
      </c>
    </row>
    <row r="1480" spans="1:13" x14ac:dyDescent="0.25">
      <c r="A1480" t="str">
        <f t="shared" si="22"/>
        <v>LVI,125,X,1.5,750,60,300</v>
      </c>
      <c r="B1480" s="10" t="s">
        <v>65</v>
      </c>
      <c r="C1480" s="10">
        <v>125</v>
      </c>
      <c r="D1480" s="10" t="s">
        <v>63</v>
      </c>
      <c r="E1480" s="10">
        <v>300</v>
      </c>
      <c r="F1480" s="10" t="s">
        <v>60</v>
      </c>
      <c r="G1480" s="10" t="s">
        <v>61</v>
      </c>
      <c r="H1480" s="10">
        <v>1.5</v>
      </c>
      <c r="I1480" s="10" t="s">
        <v>62</v>
      </c>
      <c r="J1480" s="10">
        <v>750</v>
      </c>
      <c r="K1480" s="10">
        <v>60</v>
      </c>
      <c r="L1480" s="10">
        <v>300</v>
      </c>
      <c r="M1480" s="11">
        <v>4.6351856041798056</v>
      </c>
    </row>
    <row r="1481" spans="1:13" x14ac:dyDescent="0.25">
      <c r="A1481" t="str">
        <f t="shared" si="22"/>
        <v>LVI,125,X,1.5,750,60,450</v>
      </c>
      <c r="B1481" s="10" t="s">
        <v>65</v>
      </c>
      <c r="C1481" s="10">
        <v>125</v>
      </c>
      <c r="D1481" s="10" t="s">
        <v>63</v>
      </c>
      <c r="E1481" s="10">
        <v>300</v>
      </c>
      <c r="F1481" s="10" t="s">
        <v>60</v>
      </c>
      <c r="G1481" s="10" t="s">
        <v>61</v>
      </c>
      <c r="H1481" s="10">
        <v>1.5</v>
      </c>
      <c r="I1481" s="10" t="s">
        <v>62</v>
      </c>
      <c r="J1481" s="10">
        <v>750</v>
      </c>
      <c r="K1481" s="10">
        <v>60</v>
      </c>
      <c r="L1481" s="10">
        <v>450</v>
      </c>
      <c r="M1481" s="11">
        <v>5.2194845863126176</v>
      </c>
    </row>
    <row r="1482" spans="1:13" x14ac:dyDescent="0.25">
      <c r="A1482" t="str">
        <f t="shared" si="22"/>
        <v>LVI,125,X,1.5,750,60,600</v>
      </c>
      <c r="B1482" s="10" t="s">
        <v>65</v>
      </c>
      <c r="C1482" s="10">
        <v>125</v>
      </c>
      <c r="D1482" s="10" t="s">
        <v>63</v>
      </c>
      <c r="E1482" s="10">
        <v>300</v>
      </c>
      <c r="F1482" s="10" t="s">
        <v>60</v>
      </c>
      <c r="G1482" s="10" t="s">
        <v>61</v>
      </c>
      <c r="H1482" s="10">
        <v>1.5</v>
      </c>
      <c r="I1482" s="10" t="s">
        <v>62</v>
      </c>
      <c r="J1482" s="10">
        <v>750</v>
      </c>
      <c r="K1482" s="10">
        <v>60</v>
      </c>
      <c r="L1482" s="10">
        <v>600</v>
      </c>
      <c r="M1482" s="11">
        <v>6.6908672619385143</v>
      </c>
    </row>
    <row r="1483" spans="1:13" x14ac:dyDescent="0.25">
      <c r="A1483" t="str">
        <f t="shared" si="22"/>
        <v>LVI,125,X,1.5,750,60,750</v>
      </c>
      <c r="B1483" s="10" t="s">
        <v>65</v>
      </c>
      <c r="C1483" s="10">
        <v>125</v>
      </c>
      <c r="D1483" s="10" t="s">
        <v>63</v>
      </c>
      <c r="E1483" s="10">
        <v>300</v>
      </c>
      <c r="F1483" s="10" t="s">
        <v>60</v>
      </c>
      <c r="G1483" s="10" t="s">
        <v>61</v>
      </c>
      <c r="H1483" s="10">
        <v>1.5</v>
      </c>
      <c r="I1483" s="10" t="s">
        <v>62</v>
      </c>
      <c r="J1483" s="10">
        <v>750</v>
      </c>
      <c r="K1483" s="10">
        <v>60</v>
      </c>
      <c r="L1483" s="10">
        <v>750</v>
      </c>
      <c r="M1483" s="11">
        <v>7.2751662440713245</v>
      </c>
    </row>
    <row r="1484" spans="1:13" x14ac:dyDescent="0.25">
      <c r="A1484" t="str">
        <f t="shared" si="22"/>
        <v>LVI,125,X,1.5,750,60,900</v>
      </c>
      <c r="B1484" s="10" t="s">
        <v>65</v>
      </c>
      <c r="C1484" s="10">
        <v>125</v>
      </c>
      <c r="D1484" s="10" t="s">
        <v>63</v>
      </c>
      <c r="E1484" s="10">
        <v>300</v>
      </c>
      <c r="F1484" s="10" t="s">
        <v>60</v>
      </c>
      <c r="G1484" s="10" t="s">
        <v>61</v>
      </c>
      <c r="H1484" s="10">
        <v>1.5</v>
      </c>
      <c r="I1484" s="10" t="s">
        <v>62</v>
      </c>
      <c r="J1484" s="10">
        <v>750</v>
      </c>
      <c r="K1484" s="10">
        <v>60</v>
      </c>
      <c r="L1484" s="10">
        <v>900</v>
      </c>
      <c r="M1484" s="11">
        <v>8.7465489196972221</v>
      </c>
    </row>
    <row r="1485" spans="1:13" x14ac:dyDescent="0.25">
      <c r="A1485" t="str">
        <f t="shared" si="22"/>
        <v>LVI,125,X,1.5,750,90,300</v>
      </c>
      <c r="B1485" s="10" t="s">
        <v>65</v>
      </c>
      <c r="C1485" s="10">
        <v>125</v>
      </c>
      <c r="D1485" s="10" t="s">
        <v>63</v>
      </c>
      <c r="E1485" s="10">
        <v>300</v>
      </c>
      <c r="F1485" s="10" t="s">
        <v>60</v>
      </c>
      <c r="G1485" s="10" t="s">
        <v>61</v>
      </c>
      <c r="H1485" s="10">
        <v>1.5</v>
      </c>
      <c r="I1485" s="10" t="s">
        <v>62</v>
      </c>
      <c r="J1485" s="10">
        <v>750</v>
      </c>
      <c r="K1485" s="10">
        <v>90</v>
      </c>
      <c r="L1485" s="10">
        <v>300</v>
      </c>
      <c r="M1485" s="11">
        <v>5.3412135409236203</v>
      </c>
    </row>
    <row r="1486" spans="1:13" x14ac:dyDescent="0.25">
      <c r="A1486" t="str">
        <f t="shared" si="22"/>
        <v>LVI,125,X,1.5,750,90,450</v>
      </c>
      <c r="B1486" s="10" t="s">
        <v>65</v>
      </c>
      <c r="C1486" s="10">
        <v>125</v>
      </c>
      <c r="D1486" s="10" t="s">
        <v>63</v>
      </c>
      <c r="E1486" s="10">
        <v>300</v>
      </c>
      <c r="F1486" s="10" t="s">
        <v>60</v>
      </c>
      <c r="G1486" s="10" t="s">
        <v>61</v>
      </c>
      <c r="H1486" s="10">
        <v>1.5</v>
      </c>
      <c r="I1486" s="10" t="s">
        <v>62</v>
      </c>
      <c r="J1486" s="10">
        <v>750</v>
      </c>
      <c r="K1486" s="10">
        <v>90</v>
      </c>
      <c r="L1486" s="10">
        <v>450</v>
      </c>
      <c r="M1486" s="11">
        <v>7.1047457076159226</v>
      </c>
    </row>
    <row r="1487" spans="1:13" x14ac:dyDescent="0.25">
      <c r="A1487" t="str">
        <f t="shared" si="22"/>
        <v>LVI,125,X,1.5,750,90,600</v>
      </c>
      <c r="B1487" s="10" t="s">
        <v>65</v>
      </c>
      <c r="C1487" s="10">
        <v>125</v>
      </c>
      <c r="D1487" s="10" t="s">
        <v>63</v>
      </c>
      <c r="E1487" s="10">
        <v>300</v>
      </c>
      <c r="F1487" s="10" t="s">
        <v>60</v>
      </c>
      <c r="G1487" s="10" t="s">
        <v>61</v>
      </c>
      <c r="H1487" s="10">
        <v>1.5</v>
      </c>
      <c r="I1487" s="10" t="s">
        <v>62</v>
      </c>
      <c r="J1487" s="10">
        <v>750</v>
      </c>
      <c r="K1487" s="10">
        <v>90</v>
      </c>
      <c r="L1487" s="10">
        <v>600</v>
      </c>
      <c r="M1487" s="11">
        <v>8.8682778743082231</v>
      </c>
    </row>
    <row r="1488" spans="1:13" x14ac:dyDescent="0.25">
      <c r="A1488" t="str">
        <f t="shared" si="22"/>
        <v>LVI,125,X,1.5,750,90,750</v>
      </c>
      <c r="B1488" s="10" t="s">
        <v>65</v>
      </c>
      <c r="C1488" s="10">
        <v>125</v>
      </c>
      <c r="D1488" s="10" t="s">
        <v>63</v>
      </c>
      <c r="E1488" s="10">
        <v>300</v>
      </c>
      <c r="F1488" s="10" t="s">
        <v>60</v>
      </c>
      <c r="G1488" s="10" t="s">
        <v>61</v>
      </c>
      <c r="H1488" s="10">
        <v>1.5</v>
      </c>
      <c r="I1488" s="10" t="s">
        <v>62</v>
      </c>
      <c r="J1488" s="10">
        <v>750</v>
      </c>
      <c r="K1488" s="10">
        <v>90</v>
      </c>
      <c r="L1488" s="10">
        <v>750</v>
      </c>
      <c r="M1488" s="11">
        <v>10.631810041000527</v>
      </c>
    </row>
    <row r="1489" spans="1:13" x14ac:dyDescent="0.25">
      <c r="A1489" t="str">
        <f t="shared" si="22"/>
        <v>LVI,125,X,1.5,750,90,900</v>
      </c>
      <c r="B1489" s="10" t="s">
        <v>65</v>
      </c>
      <c r="C1489" s="10">
        <v>125</v>
      </c>
      <c r="D1489" s="10" t="s">
        <v>63</v>
      </c>
      <c r="E1489" s="10">
        <v>300</v>
      </c>
      <c r="F1489" s="10" t="s">
        <v>60</v>
      </c>
      <c r="G1489" s="10" t="s">
        <v>61</v>
      </c>
      <c r="H1489" s="10">
        <v>1.5</v>
      </c>
      <c r="I1489" s="10" t="s">
        <v>62</v>
      </c>
      <c r="J1489" s="10">
        <v>750</v>
      </c>
      <c r="K1489" s="10">
        <v>90</v>
      </c>
      <c r="L1489" s="10">
        <v>900</v>
      </c>
      <c r="M1489" s="11">
        <v>11.508258514199746</v>
      </c>
    </row>
    <row r="1490" spans="1:13" x14ac:dyDescent="0.25">
      <c r="A1490" t="str">
        <f t="shared" si="22"/>
        <v>LVI,125,X,1.5,900,30,300</v>
      </c>
      <c r="B1490" s="10" t="s">
        <v>65</v>
      </c>
      <c r="C1490" s="10">
        <v>125</v>
      </c>
      <c r="D1490" s="10" t="s">
        <v>63</v>
      </c>
      <c r="E1490" s="10">
        <v>300</v>
      </c>
      <c r="F1490" s="10" t="s">
        <v>60</v>
      </c>
      <c r="G1490" s="10" t="s">
        <v>61</v>
      </c>
      <c r="H1490" s="10">
        <v>1.5</v>
      </c>
      <c r="I1490" s="10" t="s">
        <v>62</v>
      </c>
      <c r="J1490" s="10">
        <v>900</v>
      </c>
      <c r="K1490" s="10">
        <v>30</v>
      </c>
      <c r="L1490" s="10">
        <v>300</v>
      </c>
      <c r="M1490" s="11">
        <v>3.3969074513401409</v>
      </c>
    </row>
    <row r="1491" spans="1:13" x14ac:dyDescent="0.25">
      <c r="A1491" t="str">
        <f t="shared" si="22"/>
        <v>LVI,125,X,1.5,900,30,450</v>
      </c>
      <c r="B1491" s="10" t="s">
        <v>65</v>
      </c>
      <c r="C1491" s="10">
        <v>125</v>
      </c>
      <c r="D1491" s="10" t="s">
        <v>63</v>
      </c>
      <c r="E1491" s="10">
        <v>300</v>
      </c>
      <c r="F1491" s="10" t="s">
        <v>60</v>
      </c>
      <c r="G1491" s="10" t="s">
        <v>61</v>
      </c>
      <c r="H1491" s="10">
        <v>1.5</v>
      </c>
      <c r="I1491" s="10" t="s">
        <v>62</v>
      </c>
      <c r="J1491" s="10">
        <v>900</v>
      </c>
      <c r="K1491" s="10">
        <v>30</v>
      </c>
      <c r="L1491" s="10">
        <v>450</v>
      </c>
      <c r="M1491" s="11">
        <v>3.6890569424065474</v>
      </c>
    </row>
    <row r="1492" spans="1:13" x14ac:dyDescent="0.25">
      <c r="A1492" t="str">
        <f t="shared" si="22"/>
        <v>LVI,125,X,1.5,900,30,600</v>
      </c>
      <c r="B1492" s="10" t="s">
        <v>65</v>
      </c>
      <c r="C1492" s="10">
        <v>125</v>
      </c>
      <c r="D1492" s="10" t="s">
        <v>63</v>
      </c>
      <c r="E1492" s="10">
        <v>300</v>
      </c>
      <c r="F1492" s="10" t="s">
        <v>60</v>
      </c>
      <c r="G1492" s="10" t="s">
        <v>61</v>
      </c>
      <c r="H1492" s="10">
        <v>1.5</v>
      </c>
      <c r="I1492" s="10" t="s">
        <v>62</v>
      </c>
      <c r="J1492" s="10">
        <v>900</v>
      </c>
      <c r="K1492" s="10">
        <v>30</v>
      </c>
      <c r="L1492" s="10">
        <v>600</v>
      </c>
      <c r="M1492" s="11">
        <v>5.0457068656646538</v>
      </c>
    </row>
    <row r="1493" spans="1:13" x14ac:dyDescent="0.25">
      <c r="A1493" t="str">
        <f t="shared" si="22"/>
        <v>LVI,125,X,1.5,900,30,750</v>
      </c>
      <c r="B1493" s="10" t="s">
        <v>65</v>
      </c>
      <c r="C1493" s="10">
        <v>125</v>
      </c>
      <c r="D1493" s="10" t="s">
        <v>63</v>
      </c>
      <c r="E1493" s="10">
        <v>300</v>
      </c>
      <c r="F1493" s="10" t="s">
        <v>60</v>
      </c>
      <c r="G1493" s="10" t="s">
        <v>61</v>
      </c>
      <c r="H1493" s="10">
        <v>1.5</v>
      </c>
      <c r="I1493" s="10" t="s">
        <v>62</v>
      </c>
      <c r="J1493" s="10">
        <v>900</v>
      </c>
      <c r="K1493" s="10">
        <v>30</v>
      </c>
      <c r="L1493" s="10">
        <v>750</v>
      </c>
      <c r="M1493" s="11">
        <v>5.3378563567310593</v>
      </c>
    </row>
    <row r="1494" spans="1:13" x14ac:dyDescent="0.25">
      <c r="A1494" t="str">
        <f t="shared" si="22"/>
        <v>LVI,125,X,1.5,900,30,900</v>
      </c>
      <c r="B1494" s="10" t="s">
        <v>65</v>
      </c>
      <c r="C1494" s="10">
        <v>125</v>
      </c>
      <c r="D1494" s="10" t="s">
        <v>63</v>
      </c>
      <c r="E1494" s="10">
        <v>300</v>
      </c>
      <c r="F1494" s="10" t="s">
        <v>60</v>
      </c>
      <c r="G1494" s="10" t="s">
        <v>61</v>
      </c>
      <c r="H1494" s="10">
        <v>1.5</v>
      </c>
      <c r="I1494" s="10" t="s">
        <v>62</v>
      </c>
      <c r="J1494" s="10">
        <v>900</v>
      </c>
      <c r="K1494" s="10">
        <v>30</v>
      </c>
      <c r="L1494" s="10">
        <v>900</v>
      </c>
      <c r="M1494" s="11">
        <v>5.6300058477974666</v>
      </c>
    </row>
    <row r="1495" spans="1:13" x14ac:dyDescent="0.25">
      <c r="A1495" t="str">
        <f t="shared" si="22"/>
        <v>LVI,125,X,1.5,900,45,300</v>
      </c>
      <c r="B1495" s="10" t="s">
        <v>65</v>
      </c>
      <c r="C1495" s="10">
        <v>125</v>
      </c>
      <c r="D1495" s="10" t="s">
        <v>63</v>
      </c>
      <c r="E1495" s="10">
        <v>300</v>
      </c>
      <c r="F1495" s="10" t="s">
        <v>60</v>
      </c>
      <c r="G1495" s="10" t="s">
        <v>61</v>
      </c>
      <c r="H1495" s="10">
        <v>1.5</v>
      </c>
      <c r="I1495" s="10" t="s">
        <v>62</v>
      </c>
      <c r="J1495" s="10">
        <v>900</v>
      </c>
      <c r="K1495" s="10">
        <v>45</v>
      </c>
      <c r="L1495" s="10">
        <v>300</v>
      </c>
      <c r="M1495" s="11">
        <v>4.8144218519037496</v>
      </c>
    </row>
    <row r="1496" spans="1:13" x14ac:dyDescent="0.25">
      <c r="A1496" t="str">
        <f t="shared" si="22"/>
        <v>LVI,125,X,1.5,900,45,450</v>
      </c>
      <c r="B1496" s="10" t="s">
        <v>65</v>
      </c>
      <c r="C1496" s="10">
        <v>125</v>
      </c>
      <c r="D1496" s="10" t="s">
        <v>63</v>
      </c>
      <c r="E1496" s="10">
        <v>300</v>
      </c>
      <c r="F1496" s="10" t="s">
        <v>60</v>
      </c>
      <c r="G1496" s="10" t="s">
        <v>61</v>
      </c>
      <c r="H1496" s="10">
        <v>1.5</v>
      </c>
      <c r="I1496" s="10" t="s">
        <v>62</v>
      </c>
      <c r="J1496" s="10">
        <v>900</v>
      </c>
      <c r="K1496" s="10">
        <v>45</v>
      </c>
      <c r="L1496" s="10">
        <v>450</v>
      </c>
      <c r="M1496" s="11">
        <v>5.2526460885033588</v>
      </c>
    </row>
    <row r="1497" spans="1:13" x14ac:dyDescent="0.25">
      <c r="A1497" t="str">
        <f t="shared" si="22"/>
        <v>LVI,125,X,1.5,900,45,600</v>
      </c>
      <c r="B1497" s="10" t="s">
        <v>65</v>
      </c>
      <c r="C1497" s="10">
        <v>125</v>
      </c>
      <c r="D1497" s="10" t="s">
        <v>63</v>
      </c>
      <c r="E1497" s="10">
        <v>300</v>
      </c>
      <c r="F1497" s="10" t="s">
        <v>60</v>
      </c>
      <c r="G1497" s="10" t="s">
        <v>61</v>
      </c>
      <c r="H1497" s="10">
        <v>1.5</v>
      </c>
      <c r="I1497" s="10" t="s">
        <v>62</v>
      </c>
      <c r="J1497" s="10">
        <v>900</v>
      </c>
      <c r="K1497" s="10">
        <v>45</v>
      </c>
      <c r="L1497" s="10">
        <v>600</v>
      </c>
      <c r="M1497" s="11">
        <v>5.6908703251029671</v>
      </c>
    </row>
    <row r="1498" spans="1:13" x14ac:dyDescent="0.25">
      <c r="A1498" t="str">
        <f t="shared" si="22"/>
        <v>LVI,125,X,1.5,900,45,750</v>
      </c>
      <c r="B1498" s="10" t="s">
        <v>65</v>
      </c>
      <c r="C1498" s="10">
        <v>125</v>
      </c>
      <c r="D1498" s="10" t="s">
        <v>63</v>
      </c>
      <c r="E1498" s="10">
        <v>300</v>
      </c>
      <c r="F1498" s="10" t="s">
        <v>60</v>
      </c>
      <c r="G1498" s="10" t="s">
        <v>61</v>
      </c>
      <c r="H1498" s="10">
        <v>1.5</v>
      </c>
      <c r="I1498" s="10" t="s">
        <v>62</v>
      </c>
      <c r="J1498" s="10">
        <v>900</v>
      </c>
      <c r="K1498" s="10">
        <v>45</v>
      </c>
      <c r="L1498" s="10">
        <v>750</v>
      </c>
      <c r="M1498" s="11">
        <v>7.1935949938942771</v>
      </c>
    </row>
    <row r="1499" spans="1:13" x14ac:dyDescent="0.25">
      <c r="A1499" t="str">
        <f t="shared" si="22"/>
        <v>LVI,125,X,1.5,900,45,900</v>
      </c>
      <c r="B1499" s="10" t="s">
        <v>65</v>
      </c>
      <c r="C1499" s="10">
        <v>125</v>
      </c>
      <c r="D1499" s="10" t="s">
        <v>63</v>
      </c>
      <c r="E1499" s="10">
        <v>300</v>
      </c>
      <c r="F1499" s="10" t="s">
        <v>60</v>
      </c>
      <c r="G1499" s="10" t="s">
        <v>61</v>
      </c>
      <c r="H1499" s="10">
        <v>1.5</v>
      </c>
      <c r="I1499" s="10" t="s">
        <v>62</v>
      </c>
      <c r="J1499" s="10">
        <v>900</v>
      </c>
      <c r="K1499" s="10">
        <v>45</v>
      </c>
      <c r="L1499" s="10">
        <v>900</v>
      </c>
      <c r="M1499" s="11">
        <v>7.6318192304938872</v>
      </c>
    </row>
    <row r="1500" spans="1:13" x14ac:dyDescent="0.25">
      <c r="A1500" t="str">
        <f t="shared" si="22"/>
        <v>LVI,125,X,1.5,900,60,300</v>
      </c>
      <c r="B1500" s="10" t="s">
        <v>65</v>
      </c>
      <c r="C1500" s="10">
        <v>125</v>
      </c>
      <c r="D1500" s="10" t="s">
        <v>63</v>
      </c>
      <c r="E1500" s="10">
        <v>300</v>
      </c>
      <c r="F1500" s="10" t="s">
        <v>60</v>
      </c>
      <c r="G1500" s="10" t="s">
        <v>61</v>
      </c>
      <c r="H1500" s="10">
        <v>1.5</v>
      </c>
      <c r="I1500" s="10" t="s">
        <v>62</v>
      </c>
      <c r="J1500" s="10">
        <v>900</v>
      </c>
      <c r="K1500" s="10">
        <v>60</v>
      </c>
      <c r="L1500" s="10">
        <v>300</v>
      </c>
      <c r="M1500" s="11">
        <v>5.1674358202756565</v>
      </c>
    </row>
    <row r="1501" spans="1:13" x14ac:dyDescent="0.25">
      <c r="A1501" t="str">
        <f t="shared" si="22"/>
        <v>LVI,125,X,1.5,900,60,450</v>
      </c>
      <c r="B1501" s="10" t="s">
        <v>65</v>
      </c>
      <c r="C1501" s="10">
        <v>125</v>
      </c>
      <c r="D1501" s="10" t="s">
        <v>63</v>
      </c>
      <c r="E1501" s="10">
        <v>300</v>
      </c>
      <c r="F1501" s="10" t="s">
        <v>60</v>
      </c>
      <c r="G1501" s="10" t="s">
        <v>61</v>
      </c>
      <c r="H1501" s="10">
        <v>1.5</v>
      </c>
      <c r="I1501" s="10" t="s">
        <v>62</v>
      </c>
      <c r="J1501" s="10">
        <v>900</v>
      </c>
      <c r="K1501" s="10">
        <v>60</v>
      </c>
      <c r="L1501" s="10">
        <v>450</v>
      </c>
      <c r="M1501" s="11">
        <v>5.7517348024084685</v>
      </c>
    </row>
    <row r="1502" spans="1:13" x14ac:dyDescent="0.25">
      <c r="A1502" t="str">
        <f t="shared" si="22"/>
        <v>LVI,125,X,1.5,900,60,600</v>
      </c>
      <c r="B1502" s="10" t="s">
        <v>65</v>
      </c>
      <c r="C1502" s="10">
        <v>125</v>
      </c>
      <c r="D1502" s="10" t="s">
        <v>63</v>
      </c>
      <c r="E1502" s="10">
        <v>300</v>
      </c>
      <c r="F1502" s="10" t="s">
        <v>60</v>
      </c>
      <c r="G1502" s="10" t="s">
        <v>61</v>
      </c>
      <c r="H1502" s="10">
        <v>1.5</v>
      </c>
      <c r="I1502" s="10" t="s">
        <v>62</v>
      </c>
      <c r="J1502" s="10">
        <v>900</v>
      </c>
      <c r="K1502" s="10">
        <v>60</v>
      </c>
      <c r="L1502" s="10">
        <v>600</v>
      </c>
      <c r="M1502" s="11">
        <v>7.4005342167329822</v>
      </c>
    </row>
    <row r="1503" spans="1:13" x14ac:dyDescent="0.25">
      <c r="A1503" t="str">
        <f t="shared" si="22"/>
        <v>LVI,125,X,1.5,900,60,750</v>
      </c>
      <c r="B1503" s="10" t="s">
        <v>65</v>
      </c>
      <c r="C1503" s="10">
        <v>125</v>
      </c>
      <c r="D1503" s="10" t="s">
        <v>63</v>
      </c>
      <c r="E1503" s="10">
        <v>300</v>
      </c>
      <c r="F1503" s="10" t="s">
        <v>60</v>
      </c>
      <c r="G1503" s="10" t="s">
        <v>61</v>
      </c>
      <c r="H1503" s="10">
        <v>1.5</v>
      </c>
      <c r="I1503" s="10" t="s">
        <v>62</v>
      </c>
      <c r="J1503" s="10">
        <v>900</v>
      </c>
      <c r="K1503" s="10">
        <v>60</v>
      </c>
      <c r="L1503" s="10">
        <v>750</v>
      </c>
      <c r="M1503" s="11">
        <v>7.9848331988657915</v>
      </c>
    </row>
    <row r="1504" spans="1:13" x14ac:dyDescent="0.25">
      <c r="A1504" t="str">
        <f t="shared" si="22"/>
        <v>LVI,125,X,1.5,900,60,900</v>
      </c>
      <c r="B1504" s="10" t="s">
        <v>65</v>
      </c>
      <c r="C1504" s="10">
        <v>125</v>
      </c>
      <c r="D1504" s="10" t="s">
        <v>63</v>
      </c>
      <c r="E1504" s="10">
        <v>300</v>
      </c>
      <c r="F1504" s="10" t="s">
        <v>60</v>
      </c>
      <c r="G1504" s="10" t="s">
        <v>61</v>
      </c>
      <c r="H1504" s="10">
        <v>1.5</v>
      </c>
      <c r="I1504" s="10" t="s">
        <v>62</v>
      </c>
      <c r="J1504" s="10">
        <v>900</v>
      </c>
      <c r="K1504" s="10">
        <v>60</v>
      </c>
      <c r="L1504" s="10">
        <v>900</v>
      </c>
      <c r="M1504" s="11">
        <v>9.6336326131903078</v>
      </c>
    </row>
    <row r="1505" spans="1:13" x14ac:dyDescent="0.25">
      <c r="A1505" t="str">
        <f t="shared" si="22"/>
        <v>LVI,125,X,1.5,900,90,300</v>
      </c>
      <c r="B1505" s="10" t="s">
        <v>65</v>
      </c>
      <c r="C1505" s="10">
        <v>125</v>
      </c>
      <c r="D1505" s="10" t="s">
        <v>63</v>
      </c>
      <c r="E1505" s="10">
        <v>300</v>
      </c>
      <c r="F1505" s="10" t="s">
        <v>60</v>
      </c>
      <c r="G1505" s="10" t="s">
        <v>61</v>
      </c>
      <c r="H1505" s="10">
        <v>1.5</v>
      </c>
      <c r="I1505" s="10" t="s">
        <v>62</v>
      </c>
      <c r="J1505" s="10">
        <v>900</v>
      </c>
      <c r="K1505" s="10">
        <v>90</v>
      </c>
      <c r="L1505" s="10">
        <v>300</v>
      </c>
      <c r="M1505" s="11">
        <v>5.8734637570194703</v>
      </c>
    </row>
    <row r="1506" spans="1:13" x14ac:dyDescent="0.25">
      <c r="A1506" t="str">
        <f t="shared" si="22"/>
        <v>LVI,125,X,1.5,900,90,450</v>
      </c>
      <c r="B1506" s="10" t="s">
        <v>65</v>
      </c>
      <c r="C1506" s="10">
        <v>125</v>
      </c>
      <c r="D1506" s="10" t="s">
        <v>63</v>
      </c>
      <c r="E1506" s="10">
        <v>300</v>
      </c>
      <c r="F1506" s="10" t="s">
        <v>60</v>
      </c>
      <c r="G1506" s="10" t="s">
        <v>61</v>
      </c>
      <c r="H1506" s="10">
        <v>1.5</v>
      </c>
      <c r="I1506" s="10" t="s">
        <v>62</v>
      </c>
      <c r="J1506" s="10">
        <v>900</v>
      </c>
      <c r="K1506" s="10">
        <v>90</v>
      </c>
      <c r="L1506" s="10">
        <v>450</v>
      </c>
      <c r="M1506" s="11">
        <v>7.8144126624103905</v>
      </c>
    </row>
    <row r="1507" spans="1:13" x14ac:dyDescent="0.25">
      <c r="A1507" t="str">
        <f t="shared" si="22"/>
        <v>LVI,125,X,1.5,900,90,600</v>
      </c>
      <c r="B1507" s="10" t="s">
        <v>65</v>
      </c>
      <c r="C1507" s="10">
        <v>125</v>
      </c>
      <c r="D1507" s="10" t="s">
        <v>63</v>
      </c>
      <c r="E1507" s="10">
        <v>300</v>
      </c>
      <c r="F1507" s="10" t="s">
        <v>60</v>
      </c>
      <c r="G1507" s="10" t="s">
        <v>61</v>
      </c>
      <c r="H1507" s="10">
        <v>1.5</v>
      </c>
      <c r="I1507" s="10" t="s">
        <v>62</v>
      </c>
      <c r="J1507" s="10">
        <v>900</v>
      </c>
      <c r="K1507" s="10">
        <v>90</v>
      </c>
      <c r="L1507" s="10">
        <v>600</v>
      </c>
      <c r="M1507" s="11">
        <v>9.7553615678013088</v>
      </c>
    </row>
    <row r="1508" spans="1:13" x14ac:dyDescent="0.25">
      <c r="A1508" t="str">
        <f t="shared" si="22"/>
        <v>LVI,125,X,1.5,900,90,750</v>
      </c>
      <c r="B1508" s="10" t="s">
        <v>65</v>
      </c>
      <c r="C1508" s="10">
        <v>125</v>
      </c>
      <c r="D1508" s="10" t="s">
        <v>63</v>
      </c>
      <c r="E1508" s="10">
        <v>300</v>
      </c>
      <c r="F1508" s="10" t="s">
        <v>60</v>
      </c>
      <c r="G1508" s="10" t="s">
        <v>61</v>
      </c>
      <c r="H1508" s="10">
        <v>1.5</v>
      </c>
      <c r="I1508" s="10" t="s">
        <v>62</v>
      </c>
      <c r="J1508" s="10">
        <v>900</v>
      </c>
      <c r="K1508" s="10">
        <v>90</v>
      </c>
      <c r="L1508" s="10">
        <v>750</v>
      </c>
      <c r="M1508" s="11">
        <v>11.696310473192227</v>
      </c>
    </row>
    <row r="1509" spans="1:13" x14ac:dyDescent="0.25">
      <c r="A1509" t="str">
        <f t="shared" si="22"/>
        <v>LVI,125,X,1.5,900,90,900</v>
      </c>
      <c r="B1509" s="10" t="s">
        <v>65</v>
      </c>
      <c r="C1509" s="10">
        <v>125</v>
      </c>
      <c r="D1509" s="10" t="s">
        <v>63</v>
      </c>
      <c r="E1509" s="10">
        <v>300</v>
      </c>
      <c r="F1509" s="10" t="s">
        <v>60</v>
      </c>
      <c r="G1509" s="10" t="s">
        <v>61</v>
      </c>
      <c r="H1509" s="10">
        <v>1.5</v>
      </c>
      <c r="I1509" s="10" t="s">
        <v>62</v>
      </c>
      <c r="J1509" s="10">
        <v>900</v>
      </c>
      <c r="K1509" s="10">
        <v>90</v>
      </c>
      <c r="L1509" s="10">
        <v>900</v>
      </c>
      <c r="M1509" s="11">
        <v>12.572758946391446</v>
      </c>
    </row>
    <row r="1510" spans="1:13" x14ac:dyDescent="0.25">
      <c r="A1510" t="str">
        <f t="shared" si="22"/>
        <v>LVI,150,G,1.2,150,30,300</v>
      </c>
      <c r="B1510" s="10" t="s">
        <v>65</v>
      </c>
      <c r="C1510" s="10">
        <v>150</v>
      </c>
      <c r="D1510" s="10" t="s">
        <v>59</v>
      </c>
      <c r="E1510" s="10">
        <v>300</v>
      </c>
      <c r="F1510" s="10" t="s">
        <v>60</v>
      </c>
      <c r="G1510" s="10" t="s">
        <v>61</v>
      </c>
      <c r="H1510" s="10">
        <v>1.2</v>
      </c>
      <c r="I1510" s="10" t="s">
        <v>62</v>
      </c>
      <c r="J1510" s="10">
        <v>150</v>
      </c>
      <c r="K1510" s="10">
        <v>30</v>
      </c>
      <c r="L1510" s="10">
        <v>300</v>
      </c>
      <c r="M1510" s="11">
        <v>1.4688890978753228</v>
      </c>
    </row>
    <row r="1511" spans="1:13" x14ac:dyDescent="0.25">
      <c r="A1511" t="str">
        <f t="shared" si="22"/>
        <v>LVI,150,G,1.2,150,30,450</v>
      </c>
      <c r="B1511" s="10" t="s">
        <v>65</v>
      </c>
      <c r="C1511" s="10">
        <v>150</v>
      </c>
      <c r="D1511" s="10" t="s">
        <v>59</v>
      </c>
      <c r="E1511" s="10">
        <v>300</v>
      </c>
      <c r="F1511" s="10" t="s">
        <v>60</v>
      </c>
      <c r="G1511" s="10" t="s">
        <v>61</v>
      </c>
      <c r="H1511" s="10">
        <v>1.2</v>
      </c>
      <c r="I1511" s="10" t="s">
        <v>62</v>
      </c>
      <c r="J1511" s="10">
        <v>150</v>
      </c>
      <c r="K1511" s="10">
        <v>30</v>
      </c>
      <c r="L1511" s="10">
        <v>450</v>
      </c>
      <c r="M1511" s="11">
        <v>1.8694487061947695</v>
      </c>
    </row>
    <row r="1512" spans="1:13" x14ac:dyDescent="0.25">
      <c r="A1512" t="str">
        <f t="shared" si="22"/>
        <v>LVI,150,G,1.2,150,30,600</v>
      </c>
      <c r="B1512" s="10" t="s">
        <v>65</v>
      </c>
      <c r="C1512" s="10">
        <v>150</v>
      </c>
      <c r="D1512" s="10" t="s">
        <v>59</v>
      </c>
      <c r="E1512" s="10">
        <v>300</v>
      </c>
      <c r="F1512" s="10" t="s">
        <v>60</v>
      </c>
      <c r="G1512" s="10" t="s">
        <v>61</v>
      </c>
      <c r="H1512" s="10">
        <v>1.2</v>
      </c>
      <c r="I1512" s="10" t="s">
        <v>62</v>
      </c>
      <c r="J1512" s="10">
        <v>150</v>
      </c>
      <c r="K1512" s="10">
        <v>30</v>
      </c>
      <c r="L1512" s="10">
        <v>600</v>
      </c>
      <c r="M1512" s="11">
        <v>2.1355119975846577</v>
      </c>
    </row>
    <row r="1513" spans="1:13" x14ac:dyDescent="0.25">
      <c r="A1513" t="str">
        <f t="shared" si="22"/>
        <v>LVI,150,G,1.2,150,30,750</v>
      </c>
      <c r="B1513" s="10" t="s">
        <v>65</v>
      </c>
      <c r="C1513" s="10">
        <v>150</v>
      </c>
      <c r="D1513" s="10" t="s">
        <v>59</v>
      </c>
      <c r="E1513" s="10">
        <v>300</v>
      </c>
      <c r="F1513" s="10" t="s">
        <v>60</v>
      </c>
      <c r="G1513" s="10" t="s">
        <v>61</v>
      </c>
      <c r="H1513" s="10">
        <v>1.2</v>
      </c>
      <c r="I1513" s="10" t="s">
        <v>62</v>
      </c>
      <c r="J1513" s="10">
        <v>150</v>
      </c>
      <c r="K1513" s="10">
        <v>30</v>
      </c>
      <c r="L1513" s="10">
        <v>750</v>
      </c>
      <c r="M1513" s="11">
        <v>2.4015752889745459</v>
      </c>
    </row>
    <row r="1514" spans="1:13" x14ac:dyDescent="0.25">
      <c r="A1514" t="str">
        <f t="shared" si="22"/>
        <v>LVI,150,G,1.2,150,30,900</v>
      </c>
      <c r="B1514" s="10" t="s">
        <v>65</v>
      </c>
      <c r="C1514" s="10">
        <v>150</v>
      </c>
      <c r="D1514" s="10" t="s">
        <v>59</v>
      </c>
      <c r="E1514" s="10">
        <v>300</v>
      </c>
      <c r="F1514" s="10" t="s">
        <v>60</v>
      </c>
      <c r="G1514" s="10" t="s">
        <v>61</v>
      </c>
      <c r="H1514" s="10">
        <v>1.2</v>
      </c>
      <c r="I1514" s="10" t="s">
        <v>62</v>
      </c>
      <c r="J1514" s="10">
        <v>150</v>
      </c>
      <c r="K1514" s="10">
        <v>30</v>
      </c>
      <c r="L1514" s="10">
        <v>900</v>
      </c>
      <c r="M1514" s="11">
        <v>2.667638580364434</v>
      </c>
    </row>
    <row r="1515" spans="1:13" x14ac:dyDescent="0.25">
      <c r="A1515" t="str">
        <f t="shared" si="22"/>
        <v>LVI,150,G,1.2,150,45,300</v>
      </c>
      <c r="B1515" s="10" t="s">
        <v>65</v>
      </c>
      <c r="C1515" s="10">
        <v>150</v>
      </c>
      <c r="D1515" s="10" t="s">
        <v>59</v>
      </c>
      <c r="E1515" s="10">
        <v>300</v>
      </c>
      <c r="F1515" s="10" t="s">
        <v>60</v>
      </c>
      <c r="G1515" s="10" t="s">
        <v>61</v>
      </c>
      <c r="H1515" s="10">
        <v>1.2</v>
      </c>
      <c r="I1515" s="10" t="s">
        <v>62</v>
      </c>
      <c r="J1515" s="10">
        <v>150</v>
      </c>
      <c r="K1515" s="10">
        <v>45</v>
      </c>
      <c r="L1515" s="10">
        <v>300</v>
      </c>
      <c r="M1515" s="11">
        <v>1.9359645290422418</v>
      </c>
    </row>
    <row r="1516" spans="1:13" x14ac:dyDescent="0.25">
      <c r="A1516" t="str">
        <f t="shared" si="22"/>
        <v>LVI,150,G,1.2,150,45,450</v>
      </c>
      <c r="B1516" s="10" t="s">
        <v>65</v>
      </c>
      <c r="C1516" s="10">
        <v>150</v>
      </c>
      <c r="D1516" s="10" t="s">
        <v>59</v>
      </c>
      <c r="E1516" s="10">
        <v>300</v>
      </c>
      <c r="F1516" s="10" t="s">
        <v>60</v>
      </c>
      <c r="G1516" s="10" t="s">
        <v>61</v>
      </c>
      <c r="H1516" s="10">
        <v>1.2</v>
      </c>
      <c r="I1516" s="10" t="s">
        <v>62</v>
      </c>
      <c r="J1516" s="10">
        <v>150</v>
      </c>
      <c r="K1516" s="10">
        <v>45</v>
      </c>
      <c r="L1516" s="10">
        <v>450</v>
      </c>
      <c r="M1516" s="11">
        <v>2.3350594661270736</v>
      </c>
    </row>
    <row r="1517" spans="1:13" x14ac:dyDescent="0.25">
      <c r="A1517" t="str">
        <f t="shared" si="22"/>
        <v>LVI,150,G,1.2,150,45,600</v>
      </c>
      <c r="B1517" s="10" t="s">
        <v>65</v>
      </c>
      <c r="C1517" s="10">
        <v>150</v>
      </c>
      <c r="D1517" s="10" t="s">
        <v>59</v>
      </c>
      <c r="E1517" s="10">
        <v>300</v>
      </c>
      <c r="F1517" s="10" t="s">
        <v>60</v>
      </c>
      <c r="G1517" s="10" t="s">
        <v>61</v>
      </c>
      <c r="H1517" s="10">
        <v>1.2</v>
      </c>
      <c r="I1517" s="10" t="s">
        <v>62</v>
      </c>
      <c r="J1517" s="10">
        <v>150</v>
      </c>
      <c r="K1517" s="10">
        <v>45</v>
      </c>
      <c r="L1517" s="10">
        <v>600</v>
      </c>
      <c r="M1517" s="11">
        <v>2.7341544032119058</v>
      </c>
    </row>
    <row r="1518" spans="1:13" x14ac:dyDescent="0.25">
      <c r="A1518" t="str">
        <f t="shared" si="22"/>
        <v>LVI,150,G,1.2,150,45,750</v>
      </c>
      <c r="B1518" s="10" t="s">
        <v>65</v>
      </c>
      <c r="C1518" s="10">
        <v>150</v>
      </c>
      <c r="D1518" s="10" t="s">
        <v>59</v>
      </c>
      <c r="E1518" s="10">
        <v>300</v>
      </c>
      <c r="F1518" s="10" t="s">
        <v>60</v>
      </c>
      <c r="G1518" s="10" t="s">
        <v>61</v>
      </c>
      <c r="H1518" s="10">
        <v>1.2</v>
      </c>
      <c r="I1518" s="10" t="s">
        <v>62</v>
      </c>
      <c r="J1518" s="10">
        <v>150</v>
      </c>
      <c r="K1518" s="10">
        <v>45</v>
      </c>
      <c r="L1518" s="10">
        <v>750</v>
      </c>
      <c r="M1518" s="11">
        <v>3.2677456572262971</v>
      </c>
    </row>
    <row r="1519" spans="1:13" x14ac:dyDescent="0.25">
      <c r="A1519" t="str">
        <f t="shared" si="22"/>
        <v>LVI,150,G,1.2,150,45,900</v>
      </c>
      <c r="B1519" s="10" t="s">
        <v>65</v>
      </c>
      <c r="C1519" s="10">
        <v>150</v>
      </c>
      <c r="D1519" s="10" t="s">
        <v>59</v>
      </c>
      <c r="E1519" s="10">
        <v>300</v>
      </c>
      <c r="F1519" s="10" t="s">
        <v>60</v>
      </c>
      <c r="G1519" s="10" t="s">
        <v>61</v>
      </c>
      <c r="H1519" s="10">
        <v>1.2</v>
      </c>
      <c r="I1519" s="10" t="s">
        <v>62</v>
      </c>
      <c r="J1519" s="10">
        <v>150</v>
      </c>
      <c r="K1519" s="10">
        <v>45</v>
      </c>
      <c r="L1519" s="10">
        <v>900</v>
      </c>
      <c r="M1519" s="11">
        <v>3.6668405943111293</v>
      </c>
    </row>
    <row r="1520" spans="1:13" x14ac:dyDescent="0.25">
      <c r="A1520" t="str">
        <f t="shared" si="22"/>
        <v>LVI,150,G,1.2,150,60,300</v>
      </c>
      <c r="B1520" s="10" t="s">
        <v>65</v>
      </c>
      <c r="C1520" s="10">
        <v>150</v>
      </c>
      <c r="D1520" s="10" t="s">
        <v>59</v>
      </c>
      <c r="E1520" s="10">
        <v>300</v>
      </c>
      <c r="F1520" s="10" t="s">
        <v>60</v>
      </c>
      <c r="G1520" s="10" t="s">
        <v>61</v>
      </c>
      <c r="H1520" s="10">
        <v>1.2</v>
      </c>
      <c r="I1520" s="10" t="s">
        <v>62</v>
      </c>
      <c r="J1520" s="10">
        <v>150</v>
      </c>
      <c r="K1520" s="10">
        <v>60</v>
      </c>
      <c r="L1520" s="10">
        <v>300</v>
      </c>
      <c r="M1520" s="11">
        <v>2.2685436432796018</v>
      </c>
    </row>
    <row r="1521" spans="1:13" x14ac:dyDescent="0.25">
      <c r="A1521" t="str">
        <f t="shared" si="22"/>
        <v>LVI,150,G,1.2,150,60,450</v>
      </c>
      <c r="B1521" s="10" t="s">
        <v>65</v>
      </c>
      <c r="C1521" s="10">
        <v>150</v>
      </c>
      <c r="D1521" s="10" t="s">
        <v>59</v>
      </c>
      <c r="E1521" s="10">
        <v>300</v>
      </c>
      <c r="F1521" s="10" t="s">
        <v>60</v>
      </c>
      <c r="G1521" s="10" t="s">
        <v>61</v>
      </c>
      <c r="H1521" s="10">
        <v>1.2</v>
      </c>
      <c r="I1521" s="10" t="s">
        <v>62</v>
      </c>
      <c r="J1521" s="10">
        <v>150</v>
      </c>
      <c r="K1521" s="10">
        <v>60</v>
      </c>
      <c r="L1521" s="10">
        <v>450</v>
      </c>
      <c r="M1521" s="11">
        <v>2.8006702260593781</v>
      </c>
    </row>
    <row r="1522" spans="1:13" x14ac:dyDescent="0.25">
      <c r="A1522" t="str">
        <f t="shared" si="22"/>
        <v>LVI,150,G,1.2,150,60,600</v>
      </c>
      <c r="B1522" s="10" t="s">
        <v>65</v>
      </c>
      <c r="C1522" s="10">
        <v>150</v>
      </c>
      <c r="D1522" s="10" t="s">
        <v>59</v>
      </c>
      <c r="E1522" s="10">
        <v>300</v>
      </c>
      <c r="F1522" s="10" t="s">
        <v>60</v>
      </c>
      <c r="G1522" s="10" t="s">
        <v>61</v>
      </c>
      <c r="H1522" s="10">
        <v>1.2</v>
      </c>
      <c r="I1522" s="10" t="s">
        <v>62</v>
      </c>
      <c r="J1522" s="10">
        <v>150</v>
      </c>
      <c r="K1522" s="10">
        <v>60</v>
      </c>
      <c r="L1522" s="10">
        <v>600</v>
      </c>
      <c r="M1522" s="11">
        <v>3.467293125768713</v>
      </c>
    </row>
    <row r="1523" spans="1:13" x14ac:dyDescent="0.25">
      <c r="A1523" t="str">
        <f t="shared" si="22"/>
        <v>LVI,150,G,1.2,150,60,750</v>
      </c>
      <c r="B1523" s="10" t="s">
        <v>65</v>
      </c>
      <c r="C1523" s="10">
        <v>150</v>
      </c>
      <c r="D1523" s="10" t="s">
        <v>59</v>
      </c>
      <c r="E1523" s="10">
        <v>300</v>
      </c>
      <c r="F1523" s="10" t="s">
        <v>60</v>
      </c>
      <c r="G1523" s="10" t="s">
        <v>61</v>
      </c>
      <c r="H1523" s="10">
        <v>1.2</v>
      </c>
      <c r="I1523" s="10" t="s">
        <v>62</v>
      </c>
      <c r="J1523" s="10">
        <v>150</v>
      </c>
      <c r="K1523" s="10">
        <v>60</v>
      </c>
      <c r="L1523" s="10">
        <v>750</v>
      </c>
      <c r="M1523" s="11">
        <v>3.9994197085484888</v>
      </c>
    </row>
    <row r="1524" spans="1:13" x14ac:dyDescent="0.25">
      <c r="A1524" t="str">
        <f t="shared" si="22"/>
        <v>LVI,150,G,1.2,150,60,900</v>
      </c>
      <c r="B1524" s="10" t="s">
        <v>65</v>
      </c>
      <c r="C1524" s="10">
        <v>150</v>
      </c>
      <c r="D1524" s="10" t="s">
        <v>59</v>
      </c>
      <c r="E1524" s="10">
        <v>300</v>
      </c>
      <c r="F1524" s="10" t="s">
        <v>60</v>
      </c>
      <c r="G1524" s="10" t="s">
        <v>61</v>
      </c>
      <c r="H1524" s="10">
        <v>1.2</v>
      </c>
      <c r="I1524" s="10" t="s">
        <v>62</v>
      </c>
      <c r="J1524" s="10">
        <v>150</v>
      </c>
      <c r="K1524" s="10">
        <v>60</v>
      </c>
      <c r="L1524" s="10">
        <v>900</v>
      </c>
      <c r="M1524" s="11">
        <v>4.6660426082578237</v>
      </c>
    </row>
    <row r="1525" spans="1:13" x14ac:dyDescent="0.25">
      <c r="A1525" t="str">
        <f t="shared" si="22"/>
        <v>LVI,150,G,1.2,150,90,300</v>
      </c>
      <c r="B1525" s="10" t="s">
        <v>65</v>
      </c>
      <c r="C1525" s="10">
        <v>150</v>
      </c>
      <c r="D1525" s="10" t="s">
        <v>59</v>
      </c>
      <c r="E1525" s="10">
        <v>300</v>
      </c>
      <c r="F1525" s="10" t="s">
        <v>60</v>
      </c>
      <c r="G1525" s="10" t="s">
        <v>61</v>
      </c>
      <c r="H1525" s="10">
        <v>1.2</v>
      </c>
      <c r="I1525" s="10" t="s">
        <v>62</v>
      </c>
      <c r="J1525" s="10">
        <v>150</v>
      </c>
      <c r="K1525" s="10">
        <v>90</v>
      </c>
      <c r="L1525" s="10">
        <v>300</v>
      </c>
      <c r="M1525" s="11">
        <v>3.0681981886838812</v>
      </c>
    </row>
    <row r="1526" spans="1:13" x14ac:dyDescent="0.25">
      <c r="A1526" t="str">
        <f t="shared" si="22"/>
        <v>LVI,150,G,1.2,150,90,450</v>
      </c>
      <c r="B1526" s="10" t="s">
        <v>65</v>
      </c>
      <c r="C1526" s="10">
        <v>150</v>
      </c>
      <c r="D1526" s="10" t="s">
        <v>59</v>
      </c>
      <c r="E1526" s="10">
        <v>300</v>
      </c>
      <c r="F1526" s="10" t="s">
        <v>60</v>
      </c>
      <c r="G1526" s="10" t="s">
        <v>61</v>
      </c>
      <c r="H1526" s="10">
        <v>1.2</v>
      </c>
      <c r="I1526" s="10" t="s">
        <v>62</v>
      </c>
      <c r="J1526" s="10">
        <v>150</v>
      </c>
      <c r="K1526" s="10">
        <v>90</v>
      </c>
      <c r="L1526" s="10">
        <v>450</v>
      </c>
      <c r="M1526" s="11">
        <v>3.8663880628535452</v>
      </c>
    </row>
    <row r="1527" spans="1:13" x14ac:dyDescent="0.25">
      <c r="A1527" t="str">
        <f t="shared" si="22"/>
        <v>LVI,150,G,1.2,150,90,600</v>
      </c>
      <c r="B1527" s="10" t="s">
        <v>65</v>
      </c>
      <c r="C1527" s="10">
        <v>150</v>
      </c>
      <c r="D1527" s="10" t="s">
        <v>59</v>
      </c>
      <c r="E1527" s="10">
        <v>300</v>
      </c>
      <c r="F1527" s="10" t="s">
        <v>60</v>
      </c>
      <c r="G1527" s="10" t="s">
        <v>61</v>
      </c>
      <c r="H1527" s="10">
        <v>1.2</v>
      </c>
      <c r="I1527" s="10" t="s">
        <v>62</v>
      </c>
      <c r="J1527" s="10">
        <v>150</v>
      </c>
      <c r="K1527" s="10">
        <v>90</v>
      </c>
      <c r="L1527" s="10">
        <v>600</v>
      </c>
      <c r="M1527" s="11">
        <v>4.7990742539527673</v>
      </c>
    </row>
    <row r="1528" spans="1:13" x14ac:dyDescent="0.25">
      <c r="A1528" t="str">
        <f t="shared" si="22"/>
        <v>LVI,150,G,1.2,150,90,750</v>
      </c>
      <c r="B1528" s="10" t="s">
        <v>65</v>
      </c>
      <c r="C1528" s="10">
        <v>150</v>
      </c>
      <c r="D1528" s="10" t="s">
        <v>59</v>
      </c>
      <c r="E1528" s="10">
        <v>300</v>
      </c>
      <c r="F1528" s="10" t="s">
        <v>60</v>
      </c>
      <c r="G1528" s="10" t="s">
        <v>61</v>
      </c>
      <c r="H1528" s="10">
        <v>1.2</v>
      </c>
      <c r="I1528" s="10" t="s">
        <v>62</v>
      </c>
      <c r="J1528" s="10">
        <v>150</v>
      </c>
      <c r="K1528" s="10">
        <v>90</v>
      </c>
      <c r="L1528" s="10">
        <v>750</v>
      </c>
      <c r="M1528" s="11">
        <v>5.7317604450519912</v>
      </c>
    </row>
    <row r="1529" spans="1:13" x14ac:dyDescent="0.25">
      <c r="A1529" t="str">
        <f t="shared" si="22"/>
        <v>LVI,150,G,1.2,150,90,900</v>
      </c>
      <c r="B1529" s="10" t="s">
        <v>65</v>
      </c>
      <c r="C1529" s="10">
        <v>150</v>
      </c>
      <c r="D1529" s="10" t="s">
        <v>59</v>
      </c>
      <c r="E1529" s="10">
        <v>300</v>
      </c>
      <c r="F1529" s="10" t="s">
        <v>60</v>
      </c>
      <c r="G1529" s="10" t="s">
        <v>61</v>
      </c>
      <c r="H1529" s="10">
        <v>1.2</v>
      </c>
      <c r="I1529" s="10" t="s">
        <v>62</v>
      </c>
      <c r="J1529" s="10">
        <v>150</v>
      </c>
      <c r="K1529" s="10">
        <v>90</v>
      </c>
      <c r="L1529" s="10">
        <v>900</v>
      </c>
      <c r="M1529" s="11">
        <v>6.5299503192216548</v>
      </c>
    </row>
    <row r="1530" spans="1:13" x14ac:dyDescent="0.25">
      <c r="A1530" t="str">
        <f t="shared" si="22"/>
        <v>LVI,150,G,1.2,300,30,300</v>
      </c>
      <c r="B1530" s="10" t="s">
        <v>65</v>
      </c>
      <c r="C1530" s="10">
        <v>150</v>
      </c>
      <c r="D1530" s="10" t="s">
        <v>59</v>
      </c>
      <c r="E1530" s="10">
        <v>300</v>
      </c>
      <c r="F1530" s="10" t="s">
        <v>60</v>
      </c>
      <c r="G1530" s="10" t="s">
        <v>61</v>
      </c>
      <c r="H1530" s="10">
        <v>1.2</v>
      </c>
      <c r="I1530" s="10" t="s">
        <v>62</v>
      </c>
      <c r="J1530" s="10">
        <v>300</v>
      </c>
      <c r="K1530" s="10">
        <v>30</v>
      </c>
      <c r="L1530" s="10">
        <v>300</v>
      </c>
      <c r="M1530" s="11">
        <v>1.7378817317344408</v>
      </c>
    </row>
    <row r="1531" spans="1:13" x14ac:dyDescent="0.25">
      <c r="A1531" t="str">
        <f t="shared" si="22"/>
        <v>LVI,150,G,1.2,300,30,450</v>
      </c>
      <c r="B1531" s="10" t="s">
        <v>65</v>
      </c>
      <c r="C1531" s="10">
        <v>150</v>
      </c>
      <c r="D1531" s="10" t="s">
        <v>59</v>
      </c>
      <c r="E1531" s="10">
        <v>300</v>
      </c>
      <c r="F1531" s="10" t="s">
        <v>60</v>
      </c>
      <c r="G1531" s="10" t="s">
        <v>61</v>
      </c>
      <c r="H1531" s="10">
        <v>1.2</v>
      </c>
      <c r="I1531" s="10" t="s">
        <v>62</v>
      </c>
      <c r="J1531" s="10">
        <v>300</v>
      </c>
      <c r="K1531" s="10">
        <v>30</v>
      </c>
      <c r="L1531" s="10">
        <v>450</v>
      </c>
      <c r="M1531" s="11">
        <v>2.2729376569834465</v>
      </c>
    </row>
    <row r="1532" spans="1:13" x14ac:dyDescent="0.25">
      <c r="A1532" t="str">
        <f t="shared" si="22"/>
        <v>LVI,150,G,1.2,300,30,600</v>
      </c>
      <c r="B1532" s="10" t="s">
        <v>65</v>
      </c>
      <c r="C1532" s="10">
        <v>150</v>
      </c>
      <c r="D1532" s="10" t="s">
        <v>59</v>
      </c>
      <c r="E1532" s="10">
        <v>300</v>
      </c>
      <c r="F1532" s="10" t="s">
        <v>60</v>
      </c>
      <c r="G1532" s="10" t="s">
        <v>61</v>
      </c>
      <c r="H1532" s="10">
        <v>1.2</v>
      </c>
      <c r="I1532" s="10" t="s">
        <v>62</v>
      </c>
      <c r="J1532" s="10">
        <v>300</v>
      </c>
      <c r="K1532" s="10">
        <v>30</v>
      </c>
      <c r="L1532" s="10">
        <v>600</v>
      </c>
      <c r="M1532" s="11">
        <v>2.5390009483733342</v>
      </c>
    </row>
    <row r="1533" spans="1:13" x14ac:dyDescent="0.25">
      <c r="A1533" t="str">
        <f t="shared" si="22"/>
        <v>LVI,150,G,1.2,300,30,750</v>
      </c>
      <c r="B1533" s="10" t="s">
        <v>65</v>
      </c>
      <c r="C1533" s="10">
        <v>150</v>
      </c>
      <c r="D1533" s="10" t="s">
        <v>59</v>
      </c>
      <c r="E1533" s="10">
        <v>300</v>
      </c>
      <c r="F1533" s="10" t="s">
        <v>60</v>
      </c>
      <c r="G1533" s="10" t="s">
        <v>61</v>
      </c>
      <c r="H1533" s="10">
        <v>1.2</v>
      </c>
      <c r="I1533" s="10" t="s">
        <v>62</v>
      </c>
      <c r="J1533" s="10">
        <v>300</v>
      </c>
      <c r="K1533" s="10">
        <v>30</v>
      </c>
      <c r="L1533" s="10">
        <v>750</v>
      </c>
      <c r="M1533" s="11">
        <v>2.8050642397632224</v>
      </c>
    </row>
    <row r="1534" spans="1:13" x14ac:dyDescent="0.25">
      <c r="A1534" t="str">
        <f t="shared" si="22"/>
        <v>LVI,150,G,1.2,300,30,900</v>
      </c>
      <c r="B1534" s="10" t="s">
        <v>65</v>
      </c>
      <c r="C1534" s="10">
        <v>150</v>
      </c>
      <c r="D1534" s="10" t="s">
        <v>59</v>
      </c>
      <c r="E1534" s="10">
        <v>300</v>
      </c>
      <c r="F1534" s="10" t="s">
        <v>60</v>
      </c>
      <c r="G1534" s="10" t="s">
        <v>61</v>
      </c>
      <c r="H1534" s="10">
        <v>1.2</v>
      </c>
      <c r="I1534" s="10" t="s">
        <v>62</v>
      </c>
      <c r="J1534" s="10">
        <v>300</v>
      </c>
      <c r="K1534" s="10">
        <v>30</v>
      </c>
      <c r="L1534" s="10">
        <v>900</v>
      </c>
      <c r="M1534" s="11">
        <v>3.0711275311531105</v>
      </c>
    </row>
    <row r="1535" spans="1:13" x14ac:dyDescent="0.25">
      <c r="A1535" t="str">
        <f t="shared" si="22"/>
        <v>LVI,150,G,1.2,300,45,300</v>
      </c>
      <c r="B1535" s="10" t="s">
        <v>65</v>
      </c>
      <c r="C1535" s="10">
        <v>150</v>
      </c>
      <c r="D1535" s="10" t="s">
        <v>59</v>
      </c>
      <c r="E1535" s="10">
        <v>300</v>
      </c>
      <c r="F1535" s="10" t="s">
        <v>60</v>
      </c>
      <c r="G1535" s="10" t="s">
        <v>61</v>
      </c>
      <c r="H1535" s="10">
        <v>1.2</v>
      </c>
      <c r="I1535" s="10" t="s">
        <v>62</v>
      </c>
      <c r="J1535" s="10">
        <v>300</v>
      </c>
      <c r="K1535" s="10">
        <v>45</v>
      </c>
      <c r="L1535" s="10">
        <v>300</v>
      </c>
      <c r="M1535" s="11">
        <v>2.3394534798309188</v>
      </c>
    </row>
    <row r="1536" spans="1:13" x14ac:dyDescent="0.25">
      <c r="A1536" t="str">
        <f t="shared" si="22"/>
        <v>LVI,150,G,1.2,300,45,450</v>
      </c>
      <c r="B1536" s="10" t="s">
        <v>65</v>
      </c>
      <c r="C1536" s="10">
        <v>150</v>
      </c>
      <c r="D1536" s="10" t="s">
        <v>59</v>
      </c>
      <c r="E1536" s="10">
        <v>300</v>
      </c>
      <c r="F1536" s="10" t="s">
        <v>60</v>
      </c>
      <c r="G1536" s="10" t="s">
        <v>61</v>
      </c>
      <c r="H1536" s="10">
        <v>1.2</v>
      </c>
      <c r="I1536" s="10" t="s">
        <v>62</v>
      </c>
      <c r="J1536" s="10">
        <v>300</v>
      </c>
      <c r="K1536" s="10">
        <v>45</v>
      </c>
      <c r="L1536" s="10">
        <v>450</v>
      </c>
      <c r="M1536" s="11">
        <v>2.7385484169157506</v>
      </c>
    </row>
    <row r="1537" spans="1:13" x14ac:dyDescent="0.25">
      <c r="A1537" t="str">
        <f t="shared" si="22"/>
        <v>LVI,150,G,1.2,300,45,600</v>
      </c>
      <c r="B1537" s="10" t="s">
        <v>65</v>
      </c>
      <c r="C1537" s="10">
        <v>150</v>
      </c>
      <c r="D1537" s="10" t="s">
        <v>59</v>
      </c>
      <c r="E1537" s="10">
        <v>300</v>
      </c>
      <c r="F1537" s="10" t="s">
        <v>60</v>
      </c>
      <c r="G1537" s="10" t="s">
        <v>61</v>
      </c>
      <c r="H1537" s="10">
        <v>1.2</v>
      </c>
      <c r="I1537" s="10" t="s">
        <v>62</v>
      </c>
      <c r="J1537" s="10">
        <v>300</v>
      </c>
      <c r="K1537" s="10">
        <v>45</v>
      </c>
      <c r="L1537" s="10">
        <v>600</v>
      </c>
      <c r="M1537" s="11">
        <v>3.1376433540005824</v>
      </c>
    </row>
    <row r="1538" spans="1:13" x14ac:dyDescent="0.25">
      <c r="A1538" t="str">
        <f t="shared" si="22"/>
        <v>LVI,150,G,1.2,300,45,750</v>
      </c>
      <c r="B1538" s="10" t="s">
        <v>65</v>
      </c>
      <c r="C1538" s="10">
        <v>150</v>
      </c>
      <c r="D1538" s="10" t="s">
        <v>59</v>
      </c>
      <c r="E1538" s="10">
        <v>300</v>
      </c>
      <c r="F1538" s="10" t="s">
        <v>60</v>
      </c>
      <c r="G1538" s="10" t="s">
        <v>61</v>
      </c>
      <c r="H1538" s="10">
        <v>1.2</v>
      </c>
      <c r="I1538" s="10" t="s">
        <v>62</v>
      </c>
      <c r="J1538" s="10">
        <v>300</v>
      </c>
      <c r="K1538" s="10">
        <v>45</v>
      </c>
      <c r="L1538" s="10">
        <v>750</v>
      </c>
      <c r="M1538" s="11">
        <v>3.805730924944533</v>
      </c>
    </row>
    <row r="1539" spans="1:13" x14ac:dyDescent="0.25">
      <c r="A1539" t="str">
        <f t="shared" si="22"/>
        <v>LVI,150,G,1.2,300,45,900</v>
      </c>
      <c r="B1539" s="10" t="s">
        <v>65</v>
      </c>
      <c r="C1539" s="10">
        <v>150</v>
      </c>
      <c r="D1539" s="10" t="s">
        <v>59</v>
      </c>
      <c r="E1539" s="10">
        <v>300</v>
      </c>
      <c r="F1539" s="10" t="s">
        <v>60</v>
      </c>
      <c r="G1539" s="10" t="s">
        <v>61</v>
      </c>
      <c r="H1539" s="10">
        <v>1.2</v>
      </c>
      <c r="I1539" s="10" t="s">
        <v>62</v>
      </c>
      <c r="J1539" s="10">
        <v>300</v>
      </c>
      <c r="K1539" s="10">
        <v>45</v>
      </c>
      <c r="L1539" s="10">
        <v>900</v>
      </c>
      <c r="M1539" s="11">
        <v>4.2048258620293648</v>
      </c>
    </row>
    <row r="1540" spans="1:13" x14ac:dyDescent="0.25">
      <c r="A1540" t="str">
        <f t="shared" si="22"/>
        <v>LVI,150,G,1.2,300,60,300</v>
      </c>
      <c r="B1540" s="10" t="s">
        <v>65</v>
      </c>
      <c r="C1540" s="10">
        <v>150</v>
      </c>
      <c r="D1540" s="10" t="s">
        <v>59</v>
      </c>
      <c r="E1540" s="10">
        <v>300</v>
      </c>
      <c r="F1540" s="10" t="s">
        <v>60</v>
      </c>
      <c r="G1540" s="10" t="s">
        <v>61</v>
      </c>
      <c r="H1540" s="10">
        <v>1.2</v>
      </c>
      <c r="I1540" s="10" t="s">
        <v>62</v>
      </c>
      <c r="J1540" s="10">
        <v>300</v>
      </c>
      <c r="K1540" s="10">
        <v>60</v>
      </c>
      <c r="L1540" s="10">
        <v>300</v>
      </c>
      <c r="M1540" s="11">
        <v>2.6720325940682788</v>
      </c>
    </row>
    <row r="1541" spans="1:13" x14ac:dyDescent="0.25">
      <c r="A1541" t="str">
        <f t="shared" si="22"/>
        <v>LVI,150,G,1.2,300,60,450</v>
      </c>
      <c r="B1541" s="10" t="s">
        <v>65</v>
      </c>
      <c r="C1541" s="10">
        <v>150</v>
      </c>
      <c r="D1541" s="10" t="s">
        <v>59</v>
      </c>
      <c r="E1541" s="10">
        <v>300</v>
      </c>
      <c r="F1541" s="10" t="s">
        <v>60</v>
      </c>
      <c r="G1541" s="10" t="s">
        <v>61</v>
      </c>
      <c r="H1541" s="10">
        <v>1.2</v>
      </c>
      <c r="I1541" s="10" t="s">
        <v>62</v>
      </c>
      <c r="J1541" s="10">
        <v>300</v>
      </c>
      <c r="K1541" s="10">
        <v>60</v>
      </c>
      <c r="L1541" s="10">
        <v>450</v>
      </c>
      <c r="M1541" s="11">
        <v>3.2041591768480551</v>
      </c>
    </row>
    <row r="1542" spans="1:13" x14ac:dyDescent="0.25">
      <c r="A1542" t="str">
        <f t="shared" si="22"/>
        <v>LVI,150,G,1.2,300,60,600</v>
      </c>
      <c r="B1542" s="10" t="s">
        <v>65</v>
      </c>
      <c r="C1542" s="10">
        <v>150</v>
      </c>
      <c r="D1542" s="10" t="s">
        <v>59</v>
      </c>
      <c r="E1542" s="10">
        <v>300</v>
      </c>
      <c r="F1542" s="10" t="s">
        <v>60</v>
      </c>
      <c r="G1542" s="10" t="s">
        <v>61</v>
      </c>
      <c r="H1542" s="10">
        <v>1.2</v>
      </c>
      <c r="I1542" s="10" t="s">
        <v>62</v>
      </c>
      <c r="J1542" s="10">
        <v>300</v>
      </c>
      <c r="K1542" s="10">
        <v>60</v>
      </c>
      <c r="L1542" s="10">
        <v>600</v>
      </c>
      <c r="M1542" s="11">
        <v>4.0052783934869485</v>
      </c>
    </row>
    <row r="1543" spans="1:13" x14ac:dyDescent="0.25">
      <c r="A1543" t="str">
        <f t="shared" ref="A1543:A1606" si="23">CONCATENATE(B1543,",",C1543,",",D1543,",",H1543,",",J1543,",",K1543,",",L1543)</f>
        <v>LVI,150,G,1.2,300,60,750</v>
      </c>
      <c r="B1543" s="10" t="s">
        <v>65</v>
      </c>
      <c r="C1543" s="10">
        <v>150</v>
      </c>
      <c r="D1543" s="10" t="s">
        <v>59</v>
      </c>
      <c r="E1543" s="10">
        <v>300</v>
      </c>
      <c r="F1543" s="10" t="s">
        <v>60</v>
      </c>
      <c r="G1543" s="10" t="s">
        <v>61</v>
      </c>
      <c r="H1543" s="10">
        <v>1.2</v>
      </c>
      <c r="I1543" s="10" t="s">
        <v>62</v>
      </c>
      <c r="J1543" s="10">
        <v>300</v>
      </c>
      <c r="K1543" s="10">
        <v>60</v>
      </c>
      <c r="L1543" s="10">
        <v>750</v>
      </c>
      <c r="M1543" s="11">
        <v>4.5374049762667248</v>
      </c>
    </row>
    <row r="1544" spans="1:13" x14ac:dyDescent="0.25">
      <c r="A1544" t="str">
        <f t="shared" si="23"/>
        <v>LVI,150,G,1.2,300,60,900</v>
      </c>
      <c r="B1544" s="10" t="s">
        <v>65</v>
      </c>
      <c r="C1544" s="10">
        <v>150</v>
      </c>
      <c r="D1544" s="10" t="s">
        <v>59</v>
      </c>
      <c r="E1544" s="10">
        <v>300</v>
      </c>
      <c r="F1544" s="10" t="s">
        <v>60</v>
      </c>
      <c r="G1544" s="10" t="s">
        <v>61</v>
      </c>
      <c r="H1544" s="10">
        <v>1.2</v>
      </c>
      <c r="I1544" s="10" t="s">
        <v>62</v>
      </c>
      <c r="J1544" s="10">
        <v>300</v>
      </c>
      <c r="K1544" s="10">
        <v>60</v>
      </c>
      <c r="L1544" s="10">
        <v>900</v>
      </c>
      <c r="M1544" s="11">
        <v>5.3385241929056191</v>
      </c>
    </row>
    <row r="1545" spans="1:13" x14ac:dyDescent="0.25">
      <c r="A1545" t="str">
        <f t="shared" si="23"/>
        <v>LVI,150,G,1.2,300,90,300</v>
      </c>
      <c r="B1545" s="10" t="s">
        <v>65</v>
      </c>
      <c r="C1545" s="10">
        <v>150</v>
      </c>
      <c r="D1545" s="10" t="s">
        <v>59</v>
      </c>
      <c r="E1545" s="10">
        <v>300</v>
      </c>
      <c r="F1545" s="10" t="s">
        <v>60</v>
      </c>
      <c r="G1545" s="10" t="s">
        <v>61</v>
      </c>
      <c r="H1545" s="10">
        <v>1.2</v>
      </c>
      <c r="I1545" s="10" t="s">
        <v>62</v>
      </c>
      <c r="J1545" s="10">
        <v>300</v>
      </c>
      <c r="K1545" s="10">
        <v>90</v>
      </c>
      <c r="L1545" s="10">
        <v>300</v>
      </c>
      <c r="M1545" s="11">
        <v>3.6061834564021167</v>
      </c>
    </row>
    <row r="1546" spans="1:13" x14ac:dyDescent="0.25">
      <c r="A1546" t="str">
        <f t="shared" si="23"/>
        <v>LVI,150,G,1.2,300,90,450</v>
      </c>
      <c r="B1546" s="10" t="s">
        <v>65</v>
      </c>
      <c r="C1546" s="10">
        <v>150</v>
      </c>
      <c r="D1546" s="10" t="s">
        <v>59</v>
      </c>
      <c r="E1546" s="10">
        <v>300</v>
      </c>
      <c r="F1546" s="10" t="s">
        <v>60</v>
      </c>
      <c r="G1546" s="10" t="s">
        <v>61</v>
      </c>
      <c r="H1546" s="10">
        <v>1.2</v>
      </c>
      <c r="I1546" s="10" t="s">
        <v>62</v>
      </c>
      <c r="J1546" s="10">
        <v>300</v>
      </c>
      <c r="K1546" s="10">
        <v>90</v>
      </c>
      <c r="L1546" s="10">
        <v>450</v>
      </c>
      <c r="M1546" s="11">
        <v>4.4043733305717812</v>
      </c>
    </row>
    <row r="1547" spans="1:13" x14ac:dyDescent="0.25">
      <c r="A1547" t="str">
        <f t="shared" si="23"/>
        <v>LVI,150,G,1.2,300,90,600</v>
      </c>
      <c r="B1547" s="10" t="s">
        <v>65</v>
      </c>
      <c r="C1547" s="10">
        <v>150</v>
      </c>
      <c r="D1547" s="10" t="s">
        <v>59</v>
      </c>
      <c r="E1547" s="10">
        <v>300</v>
      </c>
      <c r="F1547" s="10" t="s">
        <v>60</v>
      </c>
      <c r="G1547" s="10" t="s">
        <v>61</v>
      </c>
      <c r="H1547" s="10">
        <v>1.2</v>
      </c>
      <c r="I1547" s="10" t="s">
        <v>62</v>
      </c>
      <c r="J1547" s="10">
        <v>300</v>
      </c>
      <c r="K1547" s="10">
        <v>90</v>
      </c>
      <c r="L1547" s="10">
        <v>600</v>
      </c>
      <c r="M1547" s="11">
        <v>5.4715558386005627</v>
      </c>
    </row>
    <row r="1548" spans="1:13" x14ac:dyDescent="0.25">
      <c r="A1548" t="str">
        <f t="shared" si="23"/>
        <v>LVI,150,G,1.2,300,90,750</v>
      </c>
      <c r="B1548" s="10" t="s">
        <v>65</v>
      </c>
      <c r="C1548" s="10">
        <v>150</v>
      </c>
      <c r="D1548" s="10" t="s">
        <v>59</v>
      </c>
      <c r="E1548" s="10">
        <v>300</v>
      </c>
      <c r="F1548" s="10" t="s">
        <v>60</v>
      </c>
      <c r="G1548" s="10" t="s">
        <v>61</v>
      </c>
      <c r="H1548" s="10">
        <v>1.2</v>
      </c>
      <c r="I1548" s="10" t="s">
        <v>62</v>
      </c>
      <c r="J1548" s="10">
        <v>300</v>
      </c>
      <c r="K1548" s="10">
        <v>90</v>
      </c>
      <c r="L1548" s="10">
        <v>750</v>
      </c>
      <c r="M1548" s="11">
        <v>6.5387383466293443</v>
      </c>
    </row>
    <row r="1549" spans="1:13" x14ac:dyDescent="0.25">
      <c r="A1549" t="str">
        <f t="shared" si="23"/>
        <v>LVI,150,G,1.2,300,90,900</v>
      </c>
      <c r="B1549" s="10" t="s">
        <v>65</v>
      </c>
      <c r="C1549" s="10">
        <v>150</v>
      </c>
      <c r="D1549" s="10" t="s">
        <v>59</v>
      </c>
      <c r="E1549" s="10">
        <v>300</v>
      </c>
      <c r="F1549" s="10" t="s">
        <v>60</v>
      </c>
      <c r="G1549" s="10" t="s">
        <v>61</v>
      </c>
      <c r="H1549" s="10">
        <v>1.2</v>
      </c>
      <c r="I1549" s="10" t="s">
        <v>62</v>
      </c>
      <c r="J1549" s="10">
        <v>300</v>
      </c>
      <c r="K1549" s="10">
        <v>90</v>
      </c>
      <c r="L1549" s="10">
        <v>900</v>
      </c>
      <c r="M1549" s="11">
        <v>7.3369282207990079</v>
      </c>
    </row>
    <row r="1550" spans="1:13" x14ac:dyDescent="0.25">
      <c r="A1550" t="str">
        <f t="shared" si="23"/>
        <v>LVI,150,G,1.2,450,30,300</v>
      </c>
      <c r="B1550" s="10" t="s">
        <v>65</v>
      </c>
      <c r="C1550" s="10">
        <v>150</v>
      </c>
      <c r="D1550" s="10" t="s">
        <v>59</v>
      </c>
      <c r="E1550" s="10">
        <v>300</v>
      </c>
      <c r="F1550" s="10" t="s">
        <v>60</v>
      </c>
      <c r="G1550" s="10" t="s">
        <v>61</v>
      </c>
      <c r="H1550" s="10">
        <v>1.2</v>
      </c>
      <c r="I1550" s="10" t="s">
        <v>62</v>
      </c>
      <c r="J1550" s="10">
        <v>450</v>
      </c>
      <c r="K1550" s="10">
        <v>30</v>
      </c>
      <c r="L1550" s="10">
        <v>300</v>
      </c>
      <c r="M1550" s="11">
        <v>2.0068743655935588</v>
      </c>
    </row>
    <row r="1551" spans="1:13" x14ac:dyDescent="0.25">
      <c r="A1551" t="str">
        <f t="shared" si="23"/>
        <v>LVI,150,G,1.2,450,30,450</v>
      </c>
      <c r="B1551" s="10" t="s">
        <v>65</v>
      </c>
      <c r="C1551" s="10">
        <v>150</v>
      </c>
      <c r="D1551" s="10" t="s">
        <v>59</v>
      </c>
      <c r="E1551" s="10">
        <v>300</v>
      </c>
      <c r="F1551" s="10" t="s">
        <v>60</v>
      </c>
      <c r="G1551" s="10" t="s">
        <v>61</v>
      </c>
      <c r="H1551" s="10">
        <v>1.2</v>
      </c>
      <c r="I1551" s="10" t="s">
        <v>62</v>
      </c>
      <c r="J1551" s="10">
        <v>450</v>
      </c>
      <c r="K1551" s="10">
        <v>30</v>
      </c>
      <c r="L1551" s="10">
        <v>450</v>
      </c>
      <c r="M1551" s="11">
        <v>2.6764266077721235</v>
      </c>
    </row>
    <row r="1552" spans="1:13" x14ac:dyDescent="0.25">
      <c r="A1552" t="str">
        <f t="shared" si="23"/>
        <v>LVI,150,G,1.2,450,30,600</v>
      </c>
      <c r="B1552" s="10" t="s">
        <v>65</v>
      </c>
      <c r="C1552" s="10">
        <v>150</v>
      </c>
      <c r="D1552" s="10" t="s">
        <v>59</v>
      </c>
      <c r="E1552" s="10">
        <v>300</v>
      </c>
      <c r="F1552" s="10" t="s">
        <v>60</v>
      </c>
      <c r="G1552" s="10" t="s">
        <v>61</v>
      </c>
      <c r="H1552" s="10">
        <v>1.2</v>
      </c>
      <c r="I1552" s="10" t="s">
        <v>62</v>
      </c>
      <c r="J1552" s="10">
        <v>450</v>
      </c>
      <c r="K1552" s="10">
        <v>30</v>
      </c>
      <c r="L1552" s="10">
        <v>600</v>
      </c>
      <c r="M1552" s="11">
        <v>2.9424898991620116</v>
      </c>
    </row>
    <row r="1553" spans="1:13" x14ac:dyDescent="0.25">
      <c r="A1553" t="str">
        <f t="shared" si="23"/>
        <v>LVI,150,G,1.2,450,30,750</v>
      </c>
      <c r="B1553" s="10" t="s">
        <v>65</v>
      </c>
      <c r="C1553" s="10">
        <v>150</v>
      </c>
      <c r="D1553" s="10" t="s">
        <v>59</v>
      </c>
      <c r="E1553" s="10">
        <v>300</v>
      </c>
      <c r="F1553" s="10" t="s">
        <v>60</v>
      </c>
      <c r="G1553" s="10" t="s">
        <v>61</v>
      </c>
      <c r="H1553" s="10">
        <v>1.2</v>
      </c>
      <c r="I1553" s="10" t="s">
        <v>62</v>
      </c>
      <c r="J1553" s="10">
        <v>450</v>
      </c>
      <c r="K1553" s="10">
        <v>30</v>
      </c>
      <c r="L1553" s="10">
        <v>750</v>
      </c>
      <c r="M1553" s="11">
        <v>3.2085531905518998</v>
      </c>
    </row>
    <row r="1554" spans="1:13" x14ac:dyDescent="0.25">
      <c r="A1554" t="str">
        <f t="shared" si="23"/>
        <v>LVI,150,G,1.2,450,30,900</v>
      </c>
      <c r="B1554" s="10" t="s">
        <v>65</v>
      </c>
      <c r="C1554" s="10">
        <v>150</v>
      </c>
      <c r="D1554" s="10" t="s">
        <v>59</v>
      </c>
      <c r="E1554" s="10">
        <v>300</v>
      </c>
      <c r="F1554" s="10" t="s">
        <v>60</v>
      </c>
      <c r="G1554" s="10" t="s">
        <v>61</v>
      </c>
      <c r="H1554" s="10">
        <v>1.2</v>
      </c>
      <c r="I1554" s="10" t="s">
        <v>62</v>
      </c>
      <c r="J1554" s="10">
        <v>450</v>
      </c>
      <c r="K1554" s="10">
        <v>30</v>
      </c>
      <c r="L1554" s="10">
        <v>900</v>
      </c>
      <c r="M1554" s="11">
        <v>3.474616481941788</v>
      </c>
    </row>
    <row r="1555" spans="1:13" x14ac:dyDescent="0.25">
      <c r="A1555" t="str">
        <f t="shared" si="23"/>
        <v>LVI,150,G,1.2,450,45,300</v>
      </c>
      <c r="B1555" s="10" t="s">
        <v>65</v>
      </c>
      <c r="C1555" s="10">
        <v>150</v>
      </c>
      <c r="D1555" s="10" t="s">
        <v>59</v>
      </c>
      <c r="E1555" s="10">
        <v>300</v>
      </c>
      <c r="F1555" s="10" t="s">
        <v>60</v>
      </c>
      <c r="G1555" s="10" t="s">
        <v>61</v>
      </c>
      <c r="H1555" s="10">
        <v>1.2</v>
      </c>
      <c r="I1555" s="10" t="s">
        <v>62</v>
      </c>
      <c r="J1555" s="10">
        <v>450</v>
      </c>
      <c r="K1555" s="10">
        <v>45</v>
      </c>
      <c r="L1555" s="10">
        <v>300</v>
      </c>
      <c r="M1555" s="11">
        <v>2.7429424306195958</v>
      </c>
    </row>
    <row r="1556" spans="1:13" x14ac:dyDescent="0.25">
      <c r="A1556" t="str">
        <f t="shared" si="23"/>
        <v>LVI,150,G,1.2,450,45,450</v>
      </c>
      <c r="B1556" s="10" t="s">
        <v>65</v>
      </c>
      <c r="C1556" s="10">
        <v>150</v>
      </c>
      <c r="D1556" s="10" t="s">
        <v>59</v>
      </c>
      <c r="E1556" s="10">
        <v>300</v>
      </c>
      <c r="F1556" s="10" t="s">
        <v>60</v>
      </c>
      <c r="G1556" s="10" t="s">
        <v>61</v>
      </c>
      <c r="H1556" s="10">
        <v>1.2</v>
      </c>
      <c r="I1556" s="10" t="s">
        <v>62</v>
      </c>
      <c r="J1556" s="10">
        <v>450</v>
      </c>
      <c r="K1556" s="10">
        <v>45</v>
      </c>
      <c r="L1556" s="10">
        <v>450</v>
      </c>
      <c r="M1556" s="11">
        <v>3.1420373677044275</v>
      </c>
    </row>
    <row r="1557" spans="1:13" x14ac:dyDescent="0.25">
      <c r="A1557" t="str">
        <f t="shared" si="23"/>
        <v>LVI,150,G,1.2,450,45,600</v>
      </c>
      <c r="B1557" s="10" t="s">
        <v>65</v>
      </c>
      <c r="C1557" s="10">
        <v>150</v>
      </c>
      <c r="D1557" s="10" t="s">
        <v>59</v>
      </c>
      <c r="E1557" s="10">
        <v>300</v>
      </c>
      <c r="F1557" s="10" t="s">
        <v>60</v>
      </c>
      <c r="G1557" s="10" t="s">
        <v>61</v>
      </c>
      <c r="H1557" s="10">
        <v>1.2</v>
      </c>
      <c r="I1557" s="10" t="s">
        <v>62</v>
      </c>
      <c r="J1557" s="10">
        <v>450</v>
      </c>
      <c r="K1557" s="10">
        <v>45</v>
      </c>
      <c r="L1557" s="10">
        <v>600</v>
      </c>
      <c r="M1557" s="11">
        <v>3.5411323047892598</v>
      </c>
    </row>
    <row r="1558" spans="1:13" x14ac:dyDescent="0.25">
      <c r="A1558" t="str">
        <f t="shared" si="23"/>
        <v>LVI,150,G,1.2,450,45,750</v>
      </c>
      <c r="B1558" s="10" t="s">
        <v>65</v>
      </c>
      <c r="C1558" s="10">
        <v>150</v>
      </c>
      <c r="D1558" s="10" t="s">
        <v>59</v>
      </c>
      <c r="E1558" s="10">
        <v>300</v>
      </c>
      <c r="F1558" s="10" t="s">
        <v>60</v>
      </c>
      <c r="G1558" s="10" t="s">
        <v>61</v>
      </c>
      <c r="H1558" s="10">
        <v>1.2</v>
      </c>
      <c r="I1558" s="10" t="s">
        <v>62</v>
      </c>
      <c r="J1558" s="10">
        <v>450</v>
      </c>
      <c r="K1558" s="10">
        <v>45</v>
      </c>
      <c r="L1558" s="10">
        <v>750</v>
      </c>
      <c r="M1558" s="11">
        <v>4.343716192662769</v>
      </c>
    </row>
    <row r="1559" spans="1:13" x14ac:dyDescent="0.25">
      <c r="A1559" t="str">
        <f t="shared" si="23"/>
        <v>LVI,150,G,1.2,450,45,900</v>
      </c>
      <c r="B1559" s="10" t="s">
        <v>65</v>
      </c>
      <c r="C1559" s="10">
        <v>150</v>
      </c>
      <c r="D1559" s="10" t="s">
        <v>59</v>
      </c>
      <c r="E1559" s="10">
        <v>300</v>
      </c>
      <c r="F1559" s="10" t="s">
        <v>60</v>
      </c>
      <c r="G1559" s="10" t="s">
        <v>61</v>
      </c>
      <c r="H1559" s="10">
        <v>1.2</v>
      </c>
      <c r="I1559" s="10" t="s">
        <v>62</v>
      </c>
      <c r="J1559" s="10">
        <v>450</v>
      </c>
      <c r="K1559" s="10">
        <v>45</v>
      </c>
      <c r="L1559" s="10">
        <v>900</v>
      </c>
      <c r="M1559" s="11">
        <v>4.7428111297476008</v>
      </c>
    </row>
    <row r="1560" spans="1:13" x14ac:dyDescent="0.25">
      <c r="A1560" t="str">
        <f t="shared" si="23"/>
        <v>LVI,150,G,1.2,450,60,300</v>
      </c>
      <c r="B1560" s="10" t="s">
        <v>65</v>
      </c>
      <c r="C1560" s="10">
        <v>150</v>
      </c>
      <c r="D1560" s="10" t="s">
        <v>59</v>
      </c>
      <c r="E1560" s="10">
        <v>300</v>
      </c>
      <c r="F1560" s="10" t="s">
        <v>60</v>
      </c>
      <c r="G1560" s="10" t="s">
        <v>61</v>
      </c>
      <c r="H1560" s="10">
        <v>1.2</v>
      </c>
      <c r="I1560" s="10" t="s">
        <v>62</v>
      </c>
      <c r="J1560" s="10">
        <v>450</v>
      </c>
      <c r="K1560" s="10">
        <v>60</v>
      </c>
      <c r="L1560" s="10">
        <v>300</v>
      </c>
      <c r="M1560" s="11">
        <v>3.0755215448569553</v>
      </c>
    </row>
    <row r="1561" spans="1:13" x14ac:dyDescent="0.25">
      <c r="A1561" t="str">
        <f t="shared" si="23"/>
        <v>LVI,150,G,1.2,450,60,450</v>
      </c>
      <c r="B1561" s="10" t="s">
        <v>65</v>
      </c>
      <c r="C1561" s="10">
        <v>150</v>
      </c>
      <c r="D1561" s="10" t="s">
        <v>59</v>
      </c>
      <c r="E1561" s="10">
        <v>300</v>
      </c>
      <c r="F1561" s="10" t="s">
        <v>60</v>
      </c>
      <c r="G1561" s="10" t="s">
        <v>61</v>
      </c>
      <c r="H1561" s="10">
        <v>1.2</v>
      </c>
      <c r="I1561" s="10" t="s">
        <v>62</v>
      </c>
      <c r="J1561" s="10">
        <v>450</v>
      </c>
      <c r="K1561" s="10">
        <v>60</v>
      </c>
      <c r="L1561" s="10">
        <v>450</v>
      </c>
      <c r="M1561" s="11">
        <v>3.6076481276367316</v>
      </c>
    </row>
    <row r="1562" spans="1:13" x14ac:dyDescent="0.25">
      <c r="A1562" t="str">
        <f t="shared" si="23"/>
        <v>LVI,150,G,1.2,450,60,600</v>
      </c>
      <c r="B1562" s="10" t="s">
        <v>65</v>
      </c>
      <c r="C1562" s="10">
        <v>150</v>
      </c>
      <c r="D1562" s="10" t="s">
        <v>59</v>
      </c>
      <c r="E1562" s="10">
        <v>300</v>
      </c>
      <c r="F1562" s="10" t="s">
        <v>60</v>
      </c>
      <c r="G1562" s="10" t="s">
        <v>61</v>
      </c>
      <c r="H1562" s="10">
        <v>1.2</v>
      </c>
      <c r="I1562" s="10" t="s">
        <v>62</v>
      </c>
      <c r="J1562" s="10">
        <v>450</v>
      </c>
      <c r="K1562" s="10">
        <v>60</v>
      </c>
      <c r="L1562" s="10">
        <v>600</v>
      </c>
      <c r="M1562" s="11">
        <v>4.5432636612051844</v>
      </c>
    </row>
    <row r="1563" spans="1:13" x14ac:dyDescent="0.25">
      <c r="A1563" t="str">
        <f t="shared" si="23"/>
        <v>LVI,150,G,1.2,450,60,750</v>
      </c>
      <c r="B1563" s="10" t="s">
        <v>65</v>
      </c>
      <c r="C1563" s="10">
        <v>150</v>
      </c>
      <c r="D1563" s="10" t="s">
        <v>59</v>
      </c>
      <c r="E1563" s="10">
        <v>300</v>
      </c>
      <c r="F1563" s="10" t="s">
        <v>60</v>
      </c>
      <c r="G1563" s="10" t="s">
        <v>61</v>
      </c>
      <c r="H1563" s="10">
        <v>1.2</v>
      </c>
      <c r="I1563" s="10" t="s">
        <v>62</v>
      </c>
      <c r="J1563" s="10">
        <v>450</v>
      </c>
      <c r="K1563" s="10">
        <v>60</v>
      </c>
      <c r="L1563" s="10">
        <v>750</v>
      </c>
      <c r="M1563" s="11">
        <v>5.0753902439849607</v>
      </c>
    </row>
    <row r="1564" spans="1:13" x14ac:dyDescent="0.25">
      <c r="A1564" t="str">
        <f t="shared" si="23"/>
        <v>LVI,150,G,1.2,450,60,900</v>
      </c>
      <c r="B1564" s="10" t="s">
        <v>65</v>
      </c>
      <c r="C1564" s="10">
        <v>150</v>
      </c>
      <c r="D1564" s="10" t="s">
        <v>59</v>
      </c>
      <c r="E1564" s="10">
        <v>300</v>
      </c>
      <c r="F1564" s="10" t="s">
        <v>60</v>
      </c>
      <c r="G1564" s="10" t="s">
        <v>61</v>
      </c>
      <c r="H1564" s="10">
        <v>1.2</v>
      </c>
      <c r="I1564" s="10" t="s">
        <v>62</v>
      </c>
      <c r="J1564" s="10">
        <v>450</v>
      </c>
      <c r="K1564" s="10">
        <v>60</v>
      </c>
      <c r="L1564" s="10">
        <v>900</v>
      </c>
      <c r="M1564" s="11">
        <v>6.0110057775534136</v>
      </c>
    </row>
    <row r="1565" spans="1:13" x14ac:dyDescent="0.25">
      <c r="A1565" t="str">
        <f t="shared" si="23"/>
        <v>LVI,150,G,1.2,450,90,300</v>
      </c>
      <c r="B1565" s="10" t="s">
        <v>65</v>
      </c>
      <c r="C1565" s="10">
        <v>150</v>
      </c>
      <c r="D1565" s="10" t="s">
        <v>59</v>
      </c>
      <c r="E1565" s="10">
        <v>300</v>
      </c>
      <c r="F1565" s="10" t="s">
        <v>60</v>
      </c>
      <c r="G1565" s="10" t="s">
        <v>61</v>
      </c>
      <c r="H1565" s="10">
        <v>1.2</v>
      </c>
      <c r="I1565" s="10" t="s">
        <v>62</v>
      </c>
      <c r="J1565" s="10">
        <v>450</v>
      </c>
      <c r="K1565" s="10">
        <v>90</v>
      </c>
      <c r="L1565" s="10">
        <v>300</v>
      </c>
      <c r="M1565" s="11">
        <v>4.1441687241203526</v>
      </c>
    </row>
    <row r="1566" spans="1:13" x14ac:dyDescent="0.25">
      <c r="A1566" t="str">
        <f t="shared" si="23"/>
        <v>LVI,150,G,1.2,450,90,450</v>
      </c>
      <c r="B1566" s="10" t="s">
        <v>65</v>
      </c>
      <c r="C1566" s="10">
        <v>150</v>
      </c>
      <c r="D1566" s="10" t="s">
        <v>59</v>
      </c>
      <c r="E1566" s="10">
        <v>300</v>
      </c>
      <c r="F1566" s="10" t="s">
        <v>60</v>
      </c>
      <c r="G1566" s="10" t="s">
        <v>61</v>
      </c>
      <c r="H1566" s="10">
        <v>1.2</v>
      </c>
      <c r="I1566" s="10" t="s">
        <v>62</v>
      </c>
      <c r="J1566" s="10">
        <v>450</v>
      </c>
      <c r="K1566" s="10">
        <v>90</v>
      </c>
      <c r="L1566" s="10">
        <v>450</v>
      </c>
      <c r="M1566" s="11">
        <v>4.9423585982900171</v>
      </c>
    </row>
    <row r="1567" spans="1:13" x14ac:dyDescent="0.25">
      <c r="A1567" t="str">
        <f t="shared" si="23"/>
        <v>LVI,150,G,1.2,450,90,600</v>
      </c>
      <c r="B1567" s="10" t="s">
        <v>65</v>
      </c>
      <c r="C1567" s="10">
        <v>150</v>
      </c>
      <c r="D1567" s="10" t="s">
        <v>59</v>
      </c>
      <c r="E1567" s="10">
        <v>300</v>
      </c>
      <c r="F1567" s="10" t="s">
        <v>60</v>
      </c>
      <c r="G1567" s="10" t="s">
        <v>61</v>
      </c>
      <c r="H1567" s="10">
        <v>1.2</v>
      </c>
      <c r="I1567" s="10" t="s">
        <v>62</v>
      </c>
      <c r="J1567" s="10">
        <v>450</v>
      </c>
      <c r="K1567" s="10">
        <v>90</v>
      </c>
      <c r="L1567" s="10">
        <v>600</v>
      </c>
      <c r="M1567" s="11">
        <v>6.1440374232483572</v>
      </c>
    </row>
    <row r="1568" spans="1:13" x14ac:dyDescent="0.25">
      <c r="A1568" t="str">
        <f t="shared" si="23"/>
        <v>LVI,150,G,1.2,450,90,750</v>
      </c>
      <c r="B1568" s="10" t="s">
        <v>65</v>
      </c>
      <c r="C1568" s="10">
        <v>150</v>
      </c>
      <c r="D1568" s="10" t="s">
        <v>59</v>
      </c>
      <c r="E1568" s="10">
        <v>300</v>
      </c>
      <c r="F1568" s="10" t="s">
        <v>60</v>
      </c>
      <c r="G1568" s="10" t="s">
        <v>61</v>
      </c>
      <c r="H1568" s="10">
        <v>1.2</v>
      </c>
      <c r="I1568" s="10" t="s">
        <v>62</v>
      </c>
      <c r="J1568" s="10">
        <v>450</v>
      </c>
      <c r="K1568" s="10">
        <v>90</v>
      </c>
      <c r="L1568" s="10">
        <v>750</v>
      </c>
      <c r="M1568" s="11">
        <v>7.3457162482066991</v>
      </c>
    </row>
    <row r="1569" spans="1:13" x14ac:dyDescent="0.25">
      <c r="A1569" t="str">
        <f t="shared" si="23"/>
        <v>LVI,150,G,1.2,450,90,900</v>
      </c>
      <c r="B1569" s="10" t="s">
        <v>65</v>
      </c>
      <c r="C1569" s="10">
        <v>150</v>
      </c>
      <c r="D1569" s="10" t="s">
        <v>59</v>
      </c>
      <c r="E1569" s="10">
        <v>300</v>
      </c>
      <c r="F1569" s="10" t="s">
        <v>60</v>
      </c>
      <c r="G1569" s="10" t="s">
        <v>61</v>
      </c>
      <c r="H1569" s="10">
        <v>1.2</v>
      </c>
      <c r="I1569" s="10" t="s">
        <v>62</v>
      </c>
      <c r="J1569" s="10">
        <v>450</v>
      </c>
      <c r="K1569" s="10">
        <v>90</v>
      </c>
      <c r="L1569" s="10">
        <v>900</v>
      </c>
      <c r="M1569" s="11">
        <v>8.1439061223763627</v>
      </c>
    </row>
    <row r="1570" spans="1:13" x14ac:dyDescent="0.25">
      <c r="A1570" t="str">
        <f t="shared" si="23"/>
        <v>LVI,150,G,1.2,600,30,300</v>
      </c>
      <c r="B1570" s="10" t="s">
        <v>65</v>
      </c>
      <c r="C1570" s="10">
        <v>150</v>
      </c>
      <c r="D1570" s="10" t="s">
        <v>59</v>
      </c>
      <c r="E1570" s="10">
        <v>300</v>
      </c>
      <c r="F1570" s="10" t="s">
        <v>60</v>
      </c>
      <c r="G1570" s="10" t="s">
        <v>61</v>
      </c>
      <c r="H1570" s="10">
        <v>1.2</v>
      </c>
      <c r="I1570" s="10" t="s">
        <v>62</v>
      </c>
      <c r="J1570" s="10">
        <v>600</v>
      </c>
      <c r="K1570" s="10">
        <v>30</v>
      </c>
      <c r="L1570" s="10">
        <v>300</v>
      </c>
      <c r="M1570" s="11">
        <v>2.2758669994526768</v>
      </c>
    </row>
    <row r="1571" spans="1:13" x14ac:dyDescent="0.25">
      <c r="A1571" t="str">
        <f t="shared" si="23"/>
        <v>LVI,150,G,1.2,600,30,450</v>
      </c>
      <c r="B1571" s="10" t="s">
        <v>65</v>
      </c>
      <c r="C1571" s="10">
        <v>150</v>
      </c>
      <c r="D1571" s="10" t="s">
        <v>59</v>
      </c>
      <c r="E1571" s="10">
        <v>300</v>
      </c>
      <c r="F1571" s="10" t="s">
        <v>60</v>
      </c>
      <c r="G1571" s="10" t="s">
        <v>61</v>
      </c>
      <c r="H1571" s="10">
        <v>1.2</v>
      </c>
      <c r="I1571" s="10" t="s">
        <v>62</v>
      </c>
      <c r="J1571" s="10">
        <v>600</v>
      </c>
      <c r="K1571" s="10">
        <v>30</v>
      </c>
      <c r="L1571" s="10">
        <v>450</v>
      </c>
      <c r="M1571" s="11">
        <v>3.0799155585608</v>
      </c>
    </row>
    <row r="1572" spans="1:13" x14ac:dyDescent="0.25">
      <c r="A1572" t="str">
        <f t="shared" si="23"/>
        <v>LVI,150,G,1.2,600,30,600</v>
      </c>
      <c r="B1572" s="10" t="s">
        <v>65</v>
      </c>
      <c r="C1572" s="10">
        <v>150</v>
      </c>
      <c r="D1572" s="10" t="s">
        <v>59</v>
      </c>
      <c r="E1572" s="10">
        <v>300</v>
      </c>
      <c r="F1572" s="10" t="s">
        <v>60</v>
      </c>
      <c r="G1572" s="10" t="s">
        <v>61</v>
      </c>
      <c r="H1572" s="10">
        <v>1.2</v>
      </c>
      <c r="I1572" s="10" t="s">
        <v>62</v>
      </c>
      <c r="J1572" s="10">
        <v>600</v>
      </c>
      <c r="K1572" s="10">
        <v>30</v>
      </c>
      <c r="L1572" s="10">
        <v>600</v>
      </c>
      <c r="M1572" s="11">
        <v>3.3459788499506882</v>
      </c>
    </row>
    <row r="1573" spans="1:13" x14ac:dyDescent="0.25">
      <c r="A1573" t="str">
        <f t="shared" si="23"/>
        <v>LVI,150,G,1.2,600,30,750</v>
      </c>
      <c r="B1573" s="10" t="s">
        <v>65</v>
      </c>
      <c r="C1573" s="10">
        <v>150</v>
      </c>
      <c r="D1573" s="10" t="s">
        <v>59</v>
      </c>
      <c r="E1573" s="10">
        <v>300</v>
      </c>
      <c r="F1573" s="10" t="s">
        <v>60</v>
      </c>
      <c r="G1573" s="10" t="s">
        <v>61</v>
      </c>
      <c r="H1573" s="10">
        <v>1.2</v>
      </c>
      <c r="I1573" s="10" t="s">
        <v>62</v>
      </c>
      <c r="J1573" s="10">
        <v>600</v>
      </c>
      <c r="K1573" s="10">
        <v>30</v>
      </c>
      <c r="L1573" s="10">
        <v>750</v>
      </c>
      <c r="M1573" s="11">
        <v>3.6120421413405763</v>
      </c>
    </row>
    <row r="1574" spans="1:13" x14ac:dyDescent="0.25">
      <c r="A1574" t="str">
        <f t="shared" si="23"/>
        <v>LVI,150,G,1.2,600,30,900</v>
      </c>
      <c r="B1574" s="10" t="s">
        <v>65</v>
      </c>
      <c r="C1574" s="10">
        <v>150</v>
      </c>
      <c r="D1574" s="10" t="s">
        <v>59</v>
      </c>
      <c r="E1574" s="10">
        <v>300</v>
      </c>
      <c r="F1574" s="10" t="s">
        <v>60</v>
      </c>
      <c r="G1574" s="10" t="s">
        <v>61</v>
      </c>
      <c r="H1574" s="10">
        <v>1.2</v>
      </c>
      <c r="I1574" s="10" t="s">
        <v>62</v>
      </c>
      <c r="J1574" s="10">
        <v>600</v>
      </c>
      <c r="K1574" s="10">
        <v>30</v>
      </c>
      <c r="L1574" s="10">
        <v>900</v>
      </c>
      <c r="M1574" s="11">
        <v>3.8781054327304645</v>
      </c>
    </row>
    <row r="1575" spans="1:13" x14ac:dyDescent="0.25">
      <c r="A1575" t="str">
        <f t="shared" si="23"/>
        <v>LVI,150,G,1.2,600,45,300</v>
      </c>
      <c r="B1575" s="10" t="s">
        <v>65</v>
      </c>
      <c r="C1575" s="10">
        <v>150</v>
      </c>
      <c r="D1575" s="10" t="s">
        <v>59</v>
      </c>
      <c r="E1575" s="10">
        <v>300</v>
      </c>
      <c r="F1575" s="10" t="s">
        <v>60</v>
      </c>
      <c r="G1575" s="10" t="s">
        <v>61</v>
      </c>
      <c r="H1575" s="10">
        <v>1.2</v>
      </c>
      <c r="I1575" s="10" t="s">
        <v>62</v>
      </c>
      <c r="J1575" s="10">
        <v>600</v>
      </c>
      <c r="K1575" s="10">
        <v>45</v>
      </c>
      <c r="L1575" s="10">
        <v>300</v>
      </c>
      <c r="M1575" s="11">
        <v>3.1464313814082727</v>
      </c>
    </row>
    <row r="1576" spans="1:13" x14ac:dyDescent="0.25">
      <c r="A1576" t="str">
        <f t="shared" si="23"/>
        <v>LVI,150,G,1.2,600,45,450</v>
      </c>
      <c r="B1576" s="10" t="s">
        <v>65</v>
      </c>
      <c r="C1576" s="10">
        <v>150</v>
      </c>
      <c r="D1576" s="10" t="s">
        <v>59</v>
      </c>
      <c r="E1576" s="10">
        <v>300</v>
      </c>
      <c r="F1576" s="10" t="s">
        <v>60</v>
      </c>
      <c r="G1576" s="10" t="s">
        <v>61</v>
      </c>
      <c r="H1576" s="10">
        <v>1.2</v>
      </c>
      <c r="I1576" s="10" t="s">
        <v>62</v>
      </c>
      <c r="J1576" s="10">
        <v>600</v>
      </c>
      <c r="K1576" s="10">
        <v>45</v>
      </c>
      <c r="L1576" s="10">
        <v>450</v>
      </c>
      <c r="M1576" s="11">
        <v>3.5455263184931045</v>
      </c>
    </row>
    <row r="1577" spans="1:13" x14ac:dyDescent="0.25">
      <c r="A1577" t="str">
        <f t="shared" si="23"/>
        <v>LVI,150,G,1.2,600,45,600</v>
      </c>
      <c r="B1577" s="10" t="s">
        <v>65</v>
      </c>
      <c r="C1577" s="10">
        <v>150</v>
      </c>
      <c r="D1577" s="10" t="s">
        <v>59</v>
      </c>
      <c r="E1577" s="10">
        <v>300</v>
      </c>
      <c r="F1577" s="10" t="s">
        <v>60</v>
      </c>
      <c r="G1577" s="10" t="s">
        <v>61</v>
      </c>
      <c r="H1577" s="10">
        <v>1.2</v>
      </c>
      <c r="I1577" s="10" t="s">
        <v>62</v>
      </c>
      <c r="J1577" s="10">
        <v>600</v>
      </c>
      <c r="K1577" s="10">
        <v>45</v>
      </c>
      <c r="L1577" s="10">
        <v>600</v>
      </c>
      <c r="M1577" s="11">
        <v>3.9446212555779363</v>
      </c>
    </row>
    <row r="1578" spans="1:13" x14ac:dyDescent="0.25">
      <c r="A1578" t="str">
        <f t="shared" si="23"/>
        <v>LVI,150,G,1.2,600,45,750</v>
      </c>
      <c r="B1578" s="10" t="s">
        <v>65</v>
      </c>
      <c r="C1578" s="10">
        <v>150</v>
      </c>
      <c r="D1578" s="10" t="s">
        <v>59</v>
      </c>
      <c r="E1578" s="10">
        <v>300</v>
      </c>
      <c r="F1578" s="10" t="s">
        <v>60</v>
      </c>
      <c r="G1578" s="10" t="s">
        <v>61</v>
      </c>
      <c r="H1578" s="10">
        <v>1.2</v>
      </c>
      <c r="I1578" s="10" t="s">
        <v>62</v>
      </c>
      <c r="J1578" s="10">
        <v>600</v>
      </c>
      <c r="K1578" s="10">
        <v>45</v>
      </c>
      <c r="L1578" s="10">
        <v>750</v>
      </c>
      <c r="M1578" s="11">
        <v>4.8817014603810041</v>
      </c>
    </row>
    <row r="1579" spans="1:13" x14ac:dyDescent="0.25">
      <c r="A1579" t="str">
        <f t="shared" si="23"/>
        <v>LVI,150,G,1.2,600,45,900</v>
      </c>
      <c r="B1579" s="10" t="s">
        <v>65</v>
      </c>
      <c r="C1579" s="10">
        <v>150</v>
      </c>
      <c r="D1579" s="10" t="s">
        <v>59</v>
      </c>
      <c r="E1579" s="10">
        <v>300</v>
      </c>
      <c r="F1579" s="10" t="s">
        <v>60</v>
      </c>
      <c r="G1579" s="10" t="s">
        <v>61</v>
      </c>
      <c r="H1579" s="10">
        <v>1.2</v>
      </c>
      <c r="I1579" s="10" t="s">
        <v>62</v>
      </c>
      <c r="J1579" s="10">
        <v>600</v>
      </c>
      <c r="K1579" s="10">
        <v>45</v>
      </c>
      <c r="L1579" s="10">
        <v>900</v>
      </c>
      <c r="M1579" s="11">
        <v>5.2807963974658367</v>
      </c>
    </row>
    <row r="1580" spans="1:13" x14ac:dyDescent="0.25">
      <c r="A1580" t="str">
        <f t="shared" si="23"/>
        <v>LVI,150,G,1.2,600,60,300</v>
      </c>
      <c r="B1580" s="10" t="s">
        <v>65</v>
      </c>
      <c r="C1580" s="10">
        <v>150</v>
      </c>
      <c r="D1580" s="10" t="s">
        <v>59</v>
      </c>
      <c r="E1580" s="10">
        <v>300</v>
      </c>
      <c r="F1580" s="10" t="s">
        <v>60</v>
      </c>
      <c r="G1580" s="10" t="s">
        <v>61</v>
      </c>
      <c r="H1580" s="10">
        <v>1.2</v>
      </c>
      <c r="I1580" s="10" t="s">
        <v>62</v>
      </c>
      <c r="J1580" s="10">
        <v>600</v>
      </c>
      <c r="K1580" s="10">
        <v>60</v>
      </c>
      <c r="L1580" s="10">
        <v>300</v>
      </c>
      <c r="M1580" s="11">
        <v>3.4790104956456323</v>
      </c>
    </row>
    <row r="1581" spans="1:13" x14ac:dyDescent="0.25">
      <c r="A1581" t="str">
        <f t="shared" si="23"/>
        <v>LVI,150,G,1.2,600,60,450</v>
      </c>
      <c r="B1581" s="10" t="s">
        <v>65</v>
      </c>
      <c r="C1581" s="10">
        <v>150</v>
      </c>
      <c r="D1581" s="10" t="s">
        <v>59</v>
      </c>
      <c r="E1581" s="10">
        <v>300</v>
      </c>
      <c r="F1581" s="10" t="s">
        <v>60</v>
      </c>
      <c r="G1581" s="10" t="s">
        <v>61</v>
      </c>
      <c r="H1581" s="10">
        <v>1.2</v>
      </c>
      <c r="I1581" s="10" t="s">
        <v>62</v>
      </c>
      <c r="J1581" s="10">
        <v>600</v>
      </c>
      <c r="K1581" s="10">
        <v>60</v>
      </c>
      <c r="L1581" s="10">
        <v>450</v>
      </c>
      <c r="M1581" s="11">
        <v>4.0111370784254081</v>
      </c>
    </row>
    <row r="1582" spans="1:13" x14ac:dyDescent="0.25">
      <c r="A1582" t="str">
        <f t="shared" si="23"/>
        <v>LVI,150,G,1.2,600,60,600</v>
      </c>
      <c r="B1582" s="10" t="s">
        <v>65</v>
      </c>
      <c r="C1582" s="10">
        <v>150</v>
      </c>
      <c r="D1582" s="10" t="s">
        <v>59</v>
      </c>
      <c r="E1582" s="10">
        <v>300</v>
      </c>
      <c r="F1582" s="10" t="s">
        <v>60</v>
      </c>
      <c r="G1582" s="10" t="s">
        <v>61</v>
      </c>
      <c r="H1582" s="10">
        <v>1.2</v>
      </c>
      <c r="I1582" s="10" t="s">
        <v>62</v>
      </c>
      <c r="J1582" s="10">
        <v>600</v>
      </c>
      <c r="K1582" s="10">
        <v>60</v>
      </c>
      <c r="L1582" s="10">
        <v>600</v>
      </c>
      <c r="M1582" s="11">
        <v>5.0812489289234204</v>
      </c>
    </row>
    <row r="1583" spans="1:13" x14ac:dyDescent="0.25">
      <c r="A1583" t="str">
        <f t="shared" si="23"/>
        <v>LVI,150,G,1.2,600,60,750</v>
      </c>
      <c r="B1583" s="10" t="s">
        <v>65</v>
      </c>
      <c r="C1583" s="10">
        <v>150</v>
      </c>
      <c r="D1583" s="10" t="s">
        <v>59</v>
      </c>
      <c r="E1583" s="10">
        <v>300</v>
      </c>
      <c r="F1583" s="10" t="s">
        <v>60</v>
      </c>
      <c r="G1583" s="10" t="s">
        <v>61</v>
      </c>
      <c r="H1583" s="10">
        <v>1.2</v>
      </c>
      <c r="I1583" s="10" t="s">
        <v>62</v>
      </c>
      <c r="J1583" s="10">
        <v>600</v>
      </c>
      <c r="K1583" s="10">
        <v>60</v>
      </c>
      <c r="L1583" s="10">
        <v>750</v>
      </c>
      <c r="M1583" s="11">
        <v>5.6133755117031967</v>
      </c>
    </row>
    <row r="1584" spans="1:13" x14ac:dyDescent="0.25">
      <c r="A1584" t="str">
        <f t="shared" si="23"/>
        <v>LVI,150,G,1.2,600,60,900</v>
      </c>
      <c r="B1584" s="10" t="s">
        <v>65</v>
      </c>
      <c r="C1584" s="10">
        <v>150</v>
      </c>
      <c r="D1584" s="10" t="s">
        <v>59</v>
      </c>
      <c r="E1584" s="10">
        <v>300</v>
      </c>
      <c r="F1584" s="10" t="s">
        <v>60</v>
      </c>
      <c r="G1584" s="10" t="s">
        <v>61</v>
      </c>
      <c r="H1584" s="10">
        <v>1.2</v>
      </c>
      <c r="I1584" s="10" t="s">
        <v>62</v>
      </c>
      <c r="J1584" s="10">
        <v>600</v>
      </c>
      <c r="K1584" s="10">
        <v>60</v>
      </c>
      <c r="L1584" s="10">
        <v>900</v>
      </c>
      <c r="M1584" s="11">
        <v>6.683487362201209</v>
      </c>
    </row>
    <row r="1585" spans="1:13" x14ac:dyDescent="0.25">
      <c r="A1585" t="str">
        <f t="shared" si="23"/>
        <v>LVI,150,G,1.2,600,90,300</v>
      </c>
      <c r="B1585" s="10" t="s">
        <v>65</v>
      </c>
      <c r="C1585" s="10">
        <v>150</v>
      </c>
      <c r="D1585" s="10" t="s">
        <v>59</v>
      </c>
      <c r="E1585" s="10">
        <v>300</v>
      </c>
      <c r="F1585" s="10" t="s">
        <v>60</v>
      </c>
      <c r="G1585" s="10" t="s">
        <v>61</v>
      </c>
      <c r="H1585" s="10">
        <v>1.2</v>
      </c>
      <c r="I1585" s="10" t="s">
        <v>62</v>
      </c>
      <c r="J1585" s="10">
        <v>600</v>
      </c>
      <c r="K1585" s="10">
        <v>90</v>
      </c>
      <c r="L1585" s="10">
        <v>300</v>
      </c>
      <c r="M1585" s="11">
        <v>4.6821539918385886</v>
      </c>
    </row>
    <row r="1586" spans="1:13" x14ac:dyDescent="0.25">
      <c r="A1586" t="str">
        <f t="shared" si="23"/>
        <v>LVI,150,G,1.2,600,90,450</v>
      </c>
      <c r="B1586" s="10" t="s">
        <v>65</v>
      </c>
      <c r="C1586" s="10">
        <v>150</v>
      </c>
      <c r="D1586" s="10" t="s">
        <v>59</v>
      </c>
      <c r="E1586" s="10">
        <v>300</v>
      </c>
      <c r="F1586" s="10" t="s">
        <v>60</v>
      </c>
      <c r="G1586" s="10" t="s">
        <v>61</v>
      </c>
      <c r="H1586" s="10">
        <v>1.2</v>
      </c>
      <c r="I1586" s="10" t="s">
        <v>62</v>
      </c>
      <c r="J1586" s="10">
        <v>600</v>
      </c>
      <c r="K1586" s="10">
        <v>90</v>
      </c>
      <c r="L1586" s="10">
        <v>450</v>
      </c>
      <c r="M1586" s="11">
        <v>5.4803438660082531</v>
      </c>
    </row>
    <row r="1587" spans="1:13" x14ac:dyDescent="0.25">
      <c r="A1587" t="str">
        <f t="shared" si="23"/>
        <v>LVI,150,G,1.2,600,90,600</v>
      </c>
      <c r="B1587" s="10" t="s">
        <v>65</v>
      </c>
      <c r="C1587" s="10">
        <v>150</v>
      </c>
      <c r="D1587" s="10" t="s">
        <v>59</v>
      </c>
      <c r="E1587" s="10">
        <v>300</v>
      </c>
      <c r="F1587" s="10" t="s">
        <v>60</v>
      </c>
      <c r="G1587" s="10" t="s">
        <v>61</v>
      </c>
      <c r="H1587" s="10">
        <v>1.2</v>
      </c>
      <c r="I1587" s="10" t="s">
        <v>62</v>
      </c>
      <c r="J1587" s="10">
        <v>600</v>
      </c>
      <c r="K1587" s="10">
        <v>90</v>
      </c>
      <c r="L1587" s="10">
        <v>600</v>
      </c>
      <c r="M1587" s="11">
        <v>6.8165190078961526</v>
      </c>
    </row>
    <row r="1588" spans="1:13" x14ac:dyDescent="0.25">
      <c r="A1588" t="str">
        <f t="shared" si="23"/>
        <v>LVI,150,G,1.2,600,90,750</v>
      </c>
      <c r="B1588" s="10" t="s">
        <v>65</v>
      </c>
      <c r="C1588" s="10">
        <v>150</v>
      </c>
      <c r="D1588" s="10" t="s">
        <v>59</v>
      </c>
      <c r="E1588" s="10">
        <v>300</v>
      </c>
      <c r="F1588" s="10" t="s">
        <v>60</v>
      </c>
      <c r="G1588" s="10" t="s">
        <v>61</v>
      </c>
      <c r="H1588" s="10">
        <v>1.2</v>
      </c>
      <c r="I1588" s="10" t="s">
        <v>62</v>
      </c>
      <c r="J1588" s="10">
        <v>600</v>
      </c>
      <c r="K1588" s="10">
        <v>90</v>
      </c>
      <c r="L1588" s="10">
        <v>750</v>
      </c>
      <c r="M1588" s="11">
        <v>8.1526941497840522</v>
      </c>
    </row>
    <row r="1589" spans="1:13" x14ac:dyDescent="0.25">
      <c r="A1589" t="str">
        <f t="shared" si="23"/>
        <v>LVI,150,G,1.2,600,90,900</v>
      </c>
      <c r="B1589" s="10" t="s">
        <v>65</v>
      </c>
      <c r="C1589" s="10">
        <v>150</v>
      </c>
      <c r="D1589" s="10" t="s">
        <v>59</v>
      </c>
      <c r="E1589" s="10">
        <v>300</v>
      </c>
      <c r="F1589" s="10" t="s">
        <v>60</v>
      </c>
      <c r="G1589" s="10" t="s">
        <v>61</v>
      </c>
      <c r="H1589" s="10">
        <v>1.2</v>
      </c>
      <c r="I1589" s="10" t="s">
        <v>62</v>
      </c>
      <c r="J1589" s="10">
        <v>600</v>
      </c>
      <c r="K1589" s="10">
        <v>90</v>
      </c>
      <c r="L1589" s="10">
        <v>900</v>
      </c>
      <c r="M1589" s="11">
        <v>8.9508840239537157</v>
      </c>
    </row>
    <row r="1590" spans="1:13" x14ac:dyDescent="0.25">
      <c r="A1590" t="str">
        <f t="shared" si="23"/>
        <v>LVI,150,G,1.2,750,30,300</v>
      </c>
      <c r="B1590" s="10" t="s">
        <v>65</v>
      </c>
      <c r="C1590" s="10">
        <v>150</v>
      </c>
      <c r="D1590" s="10" t="s">
        <v>59</v>
      </c>
      <c r="E1590" s="10">
        <v>300</v>
      </c>
      <c r="F1590" s="10" t="s">
        <v>60</v>
      </c>
      <c r="G1590" s="10" t="s">
        <v>61</v>
      </c>
      <c r="H1590" s="10">
        <v>1.2</v>
      </c>
      <c r="I1590" s="10" t="s">
        <v>62</v>
      </c>
      <c r="J1590" s="10">
        <v>750</v>
      </c>
      <c r="K1590" s="10">
        <v>30</v>
      </c>
      <c r="L1590" s="10">
        <v>300</v>
      </c>
      <c r="M1590" s="11">
        <v>2.7618792343117944</v>
      </c>
    </row>
    <row r="1591" spans="1:13" x14ac:dyDescent="0.25">
      <c r="A1591" t="str">
        <f t="shared" si="23"/>
        <v>LVI,150,G,1.2,750,30,450</v>
      </c>
      <c r="B1591" s="10" t="s">
        <v>65</v>
      </c>
      <c r="C1591" s="10">
        <v>150</v>
      </c>
      <c r="D1591" s="10" t="s">
        <v>59</v>
      </c>
      <c r="E1591" s="10">
        <v>300</v>
      </c>
      <c r="F1591" s="10" t="s">
        <v>60</v>
      </c>
      <c r="G1591" s="10" t="s">
        <v>61</v>
      </c>
      <c r="H1591" s="10">
        <v>1.2</v>
      </c>
      <c r="I1591" s="10" t="s">
        <v>62</v>
      </c>
      <c r="J1591" s="10">
        <v>750</v>
      </c>
      <c r="K1591" s="10">
        <v>30</v>
      </c>
      <c r="L1591" s="10">
        <v>450</v>
      </c>
      <c r="M1591" s="11">
        <v>3.8089339108494773</v>
      </c>
    </row>
    <row r="1592" spans="1:13" x14ac:dyDescent="0.25">
      <c r="A1592" t="str">
        <f t="shared" si="23"/>
        <v>LVI,150,G,1.2,750,30,600</v>
      </c>
      <c r="B1592" s="10" t="s">
        <v>65</v>
      </c>
      <c r="C1592" s="10">
        <v>150</v>
      </c>
      <c r="D1592" s="10" t="s">
        <v>59</v>
      </c>
      <c r="E1592" s="10">
        <v>300</v>
      </c>
      <c r="F1592" s="10" t="s">
        <v>60</v>
      </c>
      <c r="G1592" s="10" t="s">
        <v>61</v>
      </c>
      <c r="H1592" s="10">
        <v>1.2</v>
      </c>
      <c r="I1592" s="10" t="s">
        <v>62</v>
      </c>
      <c r="J1592" s="10">
        <v>750</v>
      </c>
      <c r="K1592" s="10">
        <v>30</v>
      </c>
      <c r="L1592" s="10">
        <v>600</v>
      </c>
      <c r="M1592" s="11">
        <v>4.0749972022393655</v>
      </c>
    </row>
    <row r="1593" spans="1:13" x14ac:dyDescent="0.25">
      <c r="A1593" t="str">
        <f t="shared" si="23"/>
        <v>LVI,150,G,1.2,750,30,750</v>
      </c>
      <c r="B1593" s="10" t="s">
        <v>65</v>
      </c>
      <c r="C1593" s="10">
        <v>150</v>
      </c>
      <c r="D1593" s="10" t="s">
        <v>59</v>
      </c>
      <c r="E1593" s="10">
        <v>300</v>
      </c>
      <c r="F1593" s="10" t="s">
        <v>60</v>
      </c>
      <c r="G1593" s="10" t="s">
        <v>61</v>
      </c>
      <c r="H1593" s="10">
        <v>1.2</v>
      </c>
      <c r="I1593" s="10" t="s">
        <v>62</v>
      </c>
      <c r="J1593" s="10">
        <v>750</v>
      </c>
      <c r="K1593" s="10">
        <v>30</v>
      </c>
      <c r="L1593" s="10">
        <v>750</v>
      </c>
      <c r="M1593" s="11">
        <v>4.3410604936292536</v>
      </c>
    </row>
    <row r="1594" spans="1:13" x14ac:dyDescent="0.25">
      <c r="A1594" t="str">
        <f t="shared" si="23"/>
        <v>LVI,150,G,1.2,750,30,900</v>
      </c>
      <c r="B1594" s="10" t="s">
        <v>65</v>
      </c>
      <c r="C1594" s="10">
        <v>150</v>
      </c>
      <c r="D1594" s="10" t="s">
        <v>59</v>
      </c>
      <c r="E1594" s="10">
        <v>300</v>
      </c>
      <c r="F1594" s="10" t="s">
        <v>60</v>
      </c>
      <c r="G1594" s="10" t="s">
        <v>61</v>
      </c>
      <c r="H1594" s="10">
        <v>1.2</v>
      </c>
      <c r="I1594" s="10" t="s">
        <v>62</v>
      </c>
      <c r="J1594" s="10">
        <v>750</v>
      </c>
      <c r="K1594" s="10">
        <v>30</v>
      </c>
      <c r="L1594" s="10">
        <v>900</v>
      </c>
      <c r="M1594" s="11">
        <v>4.6071237850191418</v>
      </c>
    </row>
    <row r="1595" spans="1:13" x14ac:dyDescent="0.25">
      <c r="A1595" t="str">
        <f t="shared" si="23"/>
        <v>LVI,150,G,1.2,750,45,300</v>
      </c>
      <c r="B1595" s="10" t="s">
        <v>65</v>
      </c>
      <c r="C1595" s="10">
        <v>150</v>
      </c>
      <c r="D1595" s="10" t="s">
        <v>59</v>
      </c>
      <c r="E1595" s="10">
        <v>300</v>
      </c>
      <c r="F1595" s="10" t="s">
        <v>60</v>
      </c>
      <c r="G1595" s="10" t="s">
        <v>61</v>
      </c>
      <c r="H1595" s="10">
        <v>1.2</v>
      </c>
      <c r="I1595" s="10" t="s">
        <v>62</v>
      </c>
      <c r="J1595" s="10">
        <v>750</v>
      </c>
      <c r="K1595" s="10">
        <v>45</v>
      </c>
      <c r="L1595" s="10">
        <v>300</v>
      </c>
      <c r="M1595" s="11">
        <v>3.87544973369695</v>
      </c>
    </row>
    <row r="1596" spans="1:13" x14ac:dyDescent="0.25">
      <c r="A1596" t="str">
        <f t="shared" si="23"/>
        <v>LVI,150,G,1.2,750,45,450</v>
      </c>
      <c r="B1596" s="10" t="s">
        <v>65</v>
      </c>
      <c r="C1596" s="10">
        <v>150</v>
      </c>
      <c r="D1596" s="10" t="s">
        <v>59</v>
      </c>
      <c r="E1596" s="10">
        <v>300</v>
      </c>
      <c r="F1596" s="10" t="s">
        <v>60</v>
      </c>
      <c r="G1596" s="10" t="s">
        <v>61</v>
      </c>
      <c r="H1596" s="10">
        <v>1.2</v>
      </c>
      <c r="I1596" s="10" t="s">
        <v>62</v>
      </c>
      <c r="J1596" s="10">
        <v>750</v>
      </c>
      <c r="K1596" s="10">
        <v>45</v>
      </c>
      <c r="L1596" s="10">
        <v>450</v>
      </c>
      <c r="M1596" s="11">
        <v>4.2745446707817818</v>
      </c>
    </row>
    <row r="1597" spans="1:13" x14ac:dyDescent="0.25">
      <c r="A1597" t="str">
        <f t="shared" si="23"/>
        <v>LVI,150,G,1.2,750,45,600</v>
      </c>
      <c r="B1597" s="10" t="s">
        <v>65</v>
      </c>
      <c r="C1597" s="10">
        <v>150</v>
      </c>
      <c r="D1597" s="10" t="s">
        <v>59</v>
      </c>
      <c r="E1597" s="10">
        <v>300</v>
      </c>
      <c r="F1597" s="10" t="s">
        <v>60</v>
      </c>
      <c r="G1597" s="10" t="s">
        <v>61</v>
      </c>
      <c r="H1597" s="10">
        <v>1.2</v>
      </c>
      <c r="I1597" s="10" t="s">
        <v>62</v>
      </c>
      <c r="J1597" s="10">
        <v>750</v>
      </c>
      <c r="K1597" s="10">
        <v>45</v>
      </c>
      <c r="L1597" s="10">
        <v>600</v>
      </c>
      <c r="M1597" s="11">
        <v>4.6736396078666136</v>
      </c>
    </row>
    <row r="1598" spans="1:13" x14ac:dyDescent="0.25">
      <c r="A1598" t="str">
        <f t="shared" si="23"/>
        <v>LVI,150,G,1.2,750,45,750</v>
      </c>
      <c r="B1598" s="10" t="s">
        <v>65</v>
      </c>
      <c r="C1598" s="10">
        <v>150</v>
      </c>
      <c r="D1598" s="10" t="s">
        <v>59</v>
      </c>
      <c r="E1598" s="10">
        <v>300</v>
      </c>
      <c r="F1598" s="10" t="s">
        <v>60</v>
      </c>
      <c r="G1598" s="10" t="s">
        <v>61</v>
      </c>
      <c r="H1598" s="10">
        <v>1.2</v>
      </c>
      <c r="I1598" s="10" t="s">
        <v>62</v>
      </c>
      <c r="J1598" s="10">
        <v>750</v>
      </c>
      <c r="K1598" s="10">
        <v>45</v>
      </c>
      <c r="L1598" s="10">
        <v>750</v>
      </c>
      <c r="M1598" s="11">
        <v>5.853725930099241</v>
      </c>
    </row>
    <row r="1599" spans="1:13" x14ac:dyDescent="0.25">
      <c r="A1599" t="str">
        <f t="shared" si="23"/>
        <v>LVI,150,G,1.2,750,45,900</v>
      </c>
      <c r="B1599" s="10" t="s">
        <v>65</v>
      </c>
      <c r="C1599" s="10">
        <v>150</v>
      </c>
      <c r="D1599" s="10" t="s">
        <v>59</v>
      </c>
      <c r="E1599" s="10">
        <v>300</v>
      </c>
      <c r="F1599" s="10" t="s">
        <v>60</v>
      </c>
      <c r="G1599" s="10" t="s">
        <v>61</v>
      </c>
      <c r="H1599" s="10">
        <v>1.2</v>
      </c>
      <c r="I1599" s="10" t="s">
        <v>62</v>
      </c>
      <c r="J1599" s="10">
        <v>750</v>
      </c>
      <c r="K1599" s="10">
        <v>45</v>
      </c>
      <c r="L1599" s="10">
        <v>900</v>
      </c>
      <c r="M1599" s="11">
        <v>6.2528208671840728</v>
      </c>
    </row>
    <row r="1600" spans="1:13" x14ac:dyDescent="0.25">
      <c r="A1600" t="str">
        <f t="shared" si="23"/>
        <v>LVI,150,G,1.2,750,60,300</v>
      </c>
      <c r="B1600" s="10" t="s">
        <v>65</v>
      </c>
      <c r="C1600" s="10">
        <v>150</v>
      </c>
      <c r="D1600" s="10" t="s">
        <v>59</v>
      </c>
      <c r="E1600" s="10">
        <v>300</v>
      </c>
      <c r="F1600" s="10" t="s">
        <v>60</v>
      </c>
      <c r="G1600" s="10" t="s">
        <v>61</v>
      </c>
      <c r="H1600" s="10">
        <v>1.2</v>
      </c>
      <c r="I1600" s="10" t="s">
        <v>62</v>
      </c>
      <c r="J1600" s="10">
        <v>750</v>
      </c>
      <c r="K1600" s="10">
        <v>60</v>
      </c>
      <c r="L1600" s="10">
        <v>300</v>
      </c>
      <c r="M1600" s="11">
        <v>4.20802884793431</v>
      </c>
    </row>
    <row r="1601" spans="1:13" x14ac:dyDescent="0.25">
      <c r="A1601" t="str">
        <f t="shared" si="23"/>
        <v>LVI,150,G,1.2,750,60,450</v>
      </c>
      <c r="B1601" s="10" t="s">
        <v>65</v>
      </c>
      <c r="C1601" s="10">
        <v>150</v>
      </c>
      <c r="D1601" s="10" t="s">
        <v>59</v>
      </c>
      <c r="E1601" s="10">
        <v>300</v>
      </c>
      <c r="F1601" s="10" t="s">
        <v>60</v>
      </c>
      <c r="G1601" s="10" t="s">
        <v>61</v>
      </c>
      <c r="H1601" s="10">
        <v>1.2</v>
      </c>
      <c r="I1601" s="10" t="s">
        <v>62</v>
      </c>
      <c r="J1601" s="10">
        <v>750</v>
      </c>
      <c r="K1601" s="10">
        <v>60</v>
      </c>
      <c r="L1601" s="10">
        <v>450</v>
      </c>
      <c r="M1601" s="11">
        <v>4.7401554307140863</v>
      </c>
    </row>
    <row r="1602" spans="1:13" x14ac:dyDescent="0.25">
      <c r="A1602" t="str">
        <f t="shared" si="23"/>
        <v>LVI,150,G,1.2,750,60,600</v>
      </c>
      <c r="B1602" s="10" t="s">
        <v>65</v>
      </c>
      <c r="C1602" s="10">
        <v>150</v>
      </c>
      <c r="D1602" s="10" t="s">
        <v>59</v>
      </c>
      <c r="E1602" s="10">
        <v>300</v>
      </c>
      <c r="F1602" s="10" t="s">
        <v>60</v>
      </c>
      <c r="G1602" s="10" t="s">
        <v>61</v>
      </c>
      <c r="H1602" s="10">
        <v>1.2</v>
      </c>
      <c r="I1602" s="10" t="s">
        <v>62</v>
      </c>
      <c r="J1602" s="10">
        <v>750</v>
      </c>
      <c r="K1602" s="10">
        <v>60</v>
      </c>
      <c r="L1602" s="10">
        <v>600</v>
      </c>
      <c r="M1602" s="11">
        <v>6.0532733986416565</v>
      </c>
    </row>
    <row r="1603" spans="1:13" x14ac:dyDescent="0.25">
      <c r="A1603" t="str">
        <f t="shared" si="23"/>
        <v>LVI,150,G,1.2,750,60,750</v>
      </c>
      <c r="B1603" s="10" t="s">
        <v>65</v>
      </c>
      <c r="C1603" s="10">
        <v>150</v>
      </c>
      <c r="D1603" s="10" t="s">
        <v>59</v>
      </c>
      <c r="E1603" s="10">
        <v>300</v>
      </c>
      <c r="F1603" s="10" t="s">
        <v>60</v>
      </c>
      <c r="G1603" s="10" t="s">
        <v>61</v>
      </c>
      <c r="H1603" s="10">
        <v>1.2</v>
      </c>
      <c r="I1603" s="10" t="s">
        <v>62</v>
      </c>
      <c r="J1603" s="10">
        <v>750</v>
      </c>
      <c r="K1603" s="10">
        <v>60</v>
      </c>
      <c r="L1603" s="10">
        <v>750</v>
      </c>
      <c r="M1603" s="11">
        <v>6.5853999814214319</v>
      </c>
    </row>
    <row r="1604" spans="1:13" x14ac:dyDescent="0.25">
      <c r="A1604" t="str">
        <f t="shared" si="23"/>
        <v>LVI,150,G,1.2,750,60,900</v>
      </c>
      <c r="B1604" s="10" t="s">
        <v>65</v>
      </c>
      <c r="C1604" s="10">
        <v>150</v>
      </c>
      <c r="D1604" s="10" t="s">
        <v>59</v>
      </c>
      <c r="E1604" s="10">
        <v>300</v>
      </c>
      <c r="F1604" s="10" t="s">
        <v>60</v>
      </c>
      <c r="G1604" s="10" t="s">
        <v>61</v>
      </c>
      <c r="H1604" s="10">
        <v>1.2</v>
      </c>
      <c r="I1604" s="10" t="s">
        <v>62</v>
      </c>
      <c r="J1604" s="10">
        <v>750</v>
      </c>
      <c r="K1604" s="10">
        <v>60</v>
      </c>
      <c r="L1604" s="10">
        <v>900</v>
      </c>
      <c r="M1604" s="11">
        <v>7.898517949349003</v>
      </c>
    </row>
    <row r="1605" spans="1:13" x14ac:dyDescent="0.25">
      <c r="A1605" t="str">
        <f t="shared" si="23"/>
        <v>LVI,150,G,1.2,750,90,300</v>
      </c>
      <c r="B1605" s="10" t="s">
        <v>65</v>
      </c>
      <c r="C1605" s="10">
        <v>150</v>
      </c>
      <c r="D1605" s="10" t="s">
        <v>59</v>
      </c>
      <c r="E1605" s="10">
        <v>300</v>
      </c>
      <c r="F1605" s="10" t="s">
        <v>60</v>
      </c>
      <c r="G1605" s="10" t="s">
        <v>61</v>
      </c>
      <c r="H1605" s="10">
        <v>1.2</v>
      </c>
      <c r="I1605" s="10" t="s">
        <v>62</v>
      </c>
      <c r="J1605" s="10">
        <v>750</v>
      </c>
      <c r="K1605" s="10">
        <v>90</v>
      </c>
      <c r="L1605" s="10">
        <v>300</v>
      </c>
      <c r="M1605" s="11">
        <v>5.6541784615568247</v>
      </c>
    </row>
    <row r="1606" spans="1:13" x14ac:dyDescent="0.25">
      <c r="A1606" t="str">
        <f t="shared" si="23"/>
        <v>LVI,150,G,1.2,750,90,450</v>
      </c>
      <c r="B1606" s="10" t="s">
        <v>65</v>
      </c>
      <c r="C1606" s="10">
        <v>150</v>
      </c>
      <c r="D1606" s="10" t="s">
        <v>59</v>
      </c>
      <c r="E1606" s="10">
        <v>300</v>
      </c>
      <c r="F1606" s="10" t="s">
        <v>60</v>
      </c>
      <c r="G1606" s="10" t="s">
        <v>61</v>
      </c>
      <c r="H1606" s="10">
        <v>1.2</v>
      </c>
      <c r="I1606" s="10" t="s">
        <v>62</v>
      </c>
      <c r="J1606" s="10">
        <v>750</v>
      </c>
      <c r="K1606" s="10">
        <v>90</v>
      </c>
      <c r="L1606" s="10">
        <v>450</v>
      </c>
      <c r="M1606" s="11">
        <v>6.4523683357264883</v>
      </c>
    </row>
    <row r="1607" spans="1:13" x14ac:dyDescent="0.25">
      <c r="A1607" t="str">
        <f t="shared" ref="A1607:A1670" si="24">CONCATENATE(B1607,",",C1607,",",D1607,",",H1607,",",J1607,",",K1607,",",L1607)</f>
        <v>LVI,150,G,1.2,750,90,600</v>
      </c>
      <c r="B1607" s="10" t="s">
        <v>65</v>
      </c>
      <c r="C1607" s="10">
        <v>150</v>
      </c>
      <c r="D1607" s="10" t="s">
        <v>59</v>
      </c>
      <c r="E1607" s="10">
        <v>300</v>
      </c>
      <c r="F1607" s="10" t="s">
        <v>60</v>
      </c>
      <c r="G1607" s="10" t="s">
        <v>61</v>
      </c>
      <c r="H1607" s="10">
        <v>1.2</v>
      </c>
      <c r="I1607" s="10" t="s">
        <v>62</v>
      </c>
      <c r="J1607" s="10">
        <v>750</v>
      </c>
      <c r="K1607" s="10">
        <v>90</v>
      </c>
      <c r="L1607" s="10">
        <v>600</v>
      </c>
      <c r="M1607" s="11">
        <v>8.0315495950439466</v>
      </c>
    </row>
    <row r="1608" spans="1:13" x14ac:dyDescent="0.25">
      <c r="A1608" t="str">
        <f t="shared" si="24"/>
        <v>LVI,150,G,1.2,750,90,750</v>
      </c>
      <c r="B1608" s="10" t="s">
        <v>65</v>
      </c>
      <c r="C1608" s="10">
        <v>150</v>
      </c>
      <c r="D1608" s="10" t="s">
        <v>59</v>
      </c>
      <c r="E1608" s="10">
        <v>300</v>
      </c>
      <c r="F1608" s="10" t="s">
        <v>60</v>
      </c>
      <c r="G1608" s="10" t="s">
        <v>61</v>
      </c>
      <c r="H1608" s="10">
        <v>1.2</v>
      </c>
      <c r="I1608" s="10" t="s">
        <v>62</v>
      </c>
      <c r="J1608" s="10">
        <v>750</v>
      </c>
      <c r="K1608" s="10">
        <v>90</v>
      </c>
      <c r="L1608" s="10">
        <v>750</v>
      </c>
      <c r="M1608" s="11">
        <v>9.6107308543614067</v>
      </c>
    </row>
    <row r="1609" spans="1:13" x14ac:dyDescent="0.25">
      <c r="A1609" t="str">
        <f t="shared" si="24"/>
        <v>LVI,150,G,1.2,750,90,900</v>
      </c>
      <c r="B1609" s="10" t="s">
        <v>65</v>
      </c>
      <c r="C1609" s="10">
        <v>150</v>
      </c>
      <c r="D1609" s="10" t="s">
        <v>59</v>
      </c>
      <c r="E1609" s="10">
        <v>300</v>
      </c>
      <c r="F1609" s="10" t="s">
        <v>60</v>
      </c>
      <c r="G1609" s="10" t="s">
        <v>61</v>
      </c>
      <c r="H1609" s="10">
        <v>1.2</v>
      </c>
      <c r="I1609" s="10" t="s">
        <v>62</v>
      </c>
      <c r="J1609" s="10">
        <v>750</v>
      </c>
      <c r="K1609" s="10">
        <v>90</v>
      </c>
      <c r="L1609" s="10">
        <v>900</v>
      </c>
      <c r="M1609" s="11">
        <v>10.40892072853107</v>
      </c>
    </row>
    <row r="1610" spans="1:13" x14ac:dyDescent="0.25">
      <c r="A1610" t="str">
        <f t="shared" si="24"/>
        <v>LVI,150,G,1.2,900,30,300</v>
      </c>
      <c r="B1610" s="10" t="s">
        <v>65</v>
      </c>
      <c r="C1610" s="10">
        <v>150</v>
      </c>
      <c r="D1610" s="10" t="s">
        <v>59</v>
      </c>
      <c r="E1610" s="10">
        <v>300</v>
      </c>
      <c r="F1610" s="10" t="s">
        <v>60</v>
      </c>
      <c r="G1610" s="10" t="s">
        <v>61</v>
      </c>
      <c r="H1610" s="10">
        <v>1.2</v>
      </c>
      <c r="I1610" s="10" t="s">
        <v>62</v>
      </c>
      <c r="J1610" s="10">
        <v>900</v>
      </c>
      <c r="K1610" s="10">
        <v>30</v>
      </c>
      <c r="L1610" s="10">
        <v>300</v>
      </c>
      <c r="M1610" s="11">
        <v>3.0742757883709126</v>
      </c>
    </row>
    <row r="1611" spans="1:13" x14ac:dyDescent="0.25">
      <c r="A1611" t="str">
        <f t="shared" si="24"/>
        <v>LVI,150,G,1.2,900,30,450</v>
      </c>
      <c r="B1611" s="10" t="s">
        <v>65</v>
      </c>
      <c r="C1611" s="10">
        <v>150</v>
      </c>
      <c r="D1611" s="10" t="s">
        <v>59</v>
      </c>
      <c r="E1611" s="10">
        <v>300</v>
      </c>
      <c r="F1611" s="10" t="s">
        <v>60</v>
      </c>
      <c r="G1611" s="10" t="s">
        <v>61</v>
      </c>
      <c r="H1611" s="10">
        <v>1.2</v>
      </c>
      <c r="I1611" s="10" t="s">
        <v>62</v>
      </c>
      <c r="J1611" s="10">
        <v>900</v>
      </c>
      <c r="K1611" s="10">
        <v>30</v>
      </c>
      <c r="L1611" s="10">
        <v>450</v>
      </c>
      <c r="M1611" s="11">
        <v>4.2775287419381538</v>
      </c>
    </row>
    <row r="1612" spans="1:13" x14ac:dyDescent="0.25">
      <c r="A1612" t="str">
        <f t="shared" si="24"/>
        <v>LVI,150,G,1.2,900,30,600</v>
      </c>
      <c r="B1612" s="10" t="s">
        <v>65</v>
      </c>
      <c r="C1612" s="10">
        <v>150</v>
      </c>
      <c r="D1612" s="10" t="s">
        <v>59</v>
      </c>
      <c r="E1612" s="10">
        <v>300</v>
      </c>
      <c r="F1612" s="10" t="s">
        <v>60</v>
      </c>
      <c r="G1612" s="10" t="s">
        <v>61</v>
      </c>
      <c r="H1612" s="10">
        <v>1.2</v>
      </c>
      <c r="I1612" s="10" t="s">
        <v>62</v>
      </c>
      <c r="J1612" s="10">
        <v>900</v>
      </c>
      <c r="K1612" s="10">
        <v>30</v>
      </c>
      <c r="L1612" s="10">
        <v>600</v>
      </c>
      <c r="M1612" s="11">
        <v>4.543592033328042</v>
      </c>
    </row>
    <row r="1613" spans="1:13" x14ac:dyDescent="0.25">
      <c r="A1613" t="str">
        <f t="shared" si="24"/>
        <v>LVI,150,G,1.2,900,30,750</v>
      </c>
      <c r="B1613" s="10" t="s">
        <v>65</v>
      </c>
      <c r="C1613" s="10">
        <v>150</v>
      </c>
      <c r="D1613" s="10" t="s">
        <v>59</v>
      </c>
      <c r="E1613" s="10">
        <v>300</v>
      </c>
      <c r="F1613" s="10" t="s">
        <v>60</v>
      </c>
      <c r="G1613" s="10" t="s">
        <v>61</v>
      </c>
      <c r="H1613" s="10">
        <v>1.2</v>
      </c>
      <c r="I1613" s="10" t="s">
        <v>62</v>
      </c>
      <c r="J1613" s="10">
        <v>900</v>
      </c>
      <c r="K1613" s="10">
        <v>30</v>
      </c>
      <c r="L1613" s="10">
        <v>750</v>
      </c>
      <c r="M1613" s="11">
        <v>4.8096553247179301</v>
      </c>
    </row>
    <row r="1614" spans="1:13" x14ac:dyDescent="0.25">
      <c r="A1614" t="str">
        <f t="shared" si="24"/>
        <v>LVI,150,G,1.2,900,30,900</v>
      </c>
      <c r="B1614" s="10" t="s">
        <v>65</v>
      </c>
      <c r="C1614" s="10">
        <v>150</v>
      </c>
      <c r="D1614" s="10" t="s">
        <v>59</v>
      </c>
      <c r="E1614" s="10">
        <v>300</v>
      </c>
      <c r="F1614" s="10" t="s">
        <v>60</v>
      </c>
      <c r="G1614" s="10" t="s">
        <v>61</v>
      </c>
      <c r="H1614" s="10">
        <v>1.2</v>
      </c>
      <c r="I1614" s="10" t="s">
        <v>62</v>
      </c>
      <c r="J1614" s="10">
        <v>900</v>
      </c>
      <c r="K1614" s="10">
        <v>30</v>
      </c>
      <c r="L1614" s="10">
        <v>900</v>
      </c>
      <c r="M1614" s="11">
        <v>5.0757186161078183</v>
      </c>
    </row>
    <row r="1615" spans="1:13" x14ac:dyDescent="0.25">
      <c r="A1615" t="str">
        <f t="shared" si="24"/>
        <v>LVI,150,G,1.2,900,45,300</v>
      </c>
      <c r="B1615" s="10" t="s">
        <v>65</v>
      </c>
      <c r="C1615" s="10">
        <v>150</v>
      </c>
      <c r="D1615" s="10" t="s">
        <v>59</v>
      </c>
      <c r="E1615" s="10">
        <v>300</v>
      </c>
      <c r="F1615" s="10" t="s">
        <v>60</v>
      </c>
      <c r="G1615" s="10" t="s">
        <v>61</v>
      </c>
      <c r="H1615" s="10">
        <v>1.2</v>
      </c>
      <c r="I1615" s="10" t="s">
        <v>62</v>
      </c>
      <c r="J1615" s="10">
        <v>900</v>
      </c>
      <c r="K1615" s="10">
        <v>45</v>
      </c>
      <c r="L1615" s="10">
        <v>300</v>
      </c>
      <c r="M1615" s="11">
        <v>4.3440445647856265</v>
      </c>
    </row>
    <row r="1616" spans="1:13" x14ac:dyDescent="0.25">
      <c r="A1616" t="str">
        <f t="shared" si="24"/>
        <v>LVI,150,G,1.2,900,45,450</v>
      </c>
      <c r="B1616" s="10" t="s">
        <v>65</v>
      </c>
      <c r="C1616" s="10">
        <v>150</v>
      </c>
      <c r="D1616" s="10" t="s">
        <v>59</v>
      </c>
      <c r="E1616" s="10">
        <v>300</v>
      </c>
      <c r="F1616" s="10" t="s">
        <v>60</v>
      </c>
      <c r="G1616" s="10" t="s">
        <v>61</v>
      </c>
      <c r="H1616" s="10">
        <v>1.2</v>
      </c>
      <c r="I1616" s="10" t="s">
        <v>62</v>
      </c>
      <c r="J1616" s="10">
        <v>900</v>
      </c>
      <c r="K1616" s="10">
        <v>45</v>
      </c>
      <c r="L1616" s="10">
        <v>450</v>
      </c>
      <c r="M1616" s="11">
        <v>4.7431395018704583</v>
      </c>
    </row>
    <row r="1617" spans="1:13" x14ac:dyDescent="0.25">
      <c r="A1617" t="str">
        <f t="shared" si="24"/>
        <v>LVI,150,G,1.2,900,45,600</v>
      </c>
      <c r="B1617" s="10" t="s">
        <v>65</v>
      </c>
      <c r="C1617" s="10">
        <v>150</v>
      </c>
      <c r="D1617" s="10" t="s">
        <v>59</v>
      </c>
      <c r="E1617" s="10">
        <v>300</v>
      </c>
      <c r="F1617" s="10" t="s">
        <v>60</v>
      </c>
      <c r="G1617" s="10" t="s">
        <v>61</v>
      </c>
      <c r="H1617" s="10">
        <v>1.2</v>
      </c>
      <c r="I1617" s="10" t="s">
        <v>62</v>
      </c>
      <c r="J1617" s="10">
        <v>900</v>
      </c>
      <c r="K1617" s="10">
        <v>45</v>
      </c>
      <c r="L1617" s="10">
        <v>600</v>
      </c>
      <c r="M1617" s="11">
        <v>5.1422344389552901</v>
      </c>
    </row>
    <row r="1618" spans="1:13" x14ac:dyDescent="0.25">
      <c r="A1618" t="str">
        <f t="shared" si="24"/>
        <v>LVI,150,G,1.2,900,45,750</v>
      </c>
      <c r="B1618" s="10" t="s">
        <v>65</v>
      </c>
      <c r="C1618" s="10">
        <v>150</v>
      </c>
      <c r="D1618" s="10" t="s">
        <v>59</v>
      </c>
      <c r="E1618" s="10">
        <v>300</v>
      </c>
      <c r="F1618" s="10" t="s">
        <v>60</v>
      </c>
      <c r="G1618" s="10" t="s">
        <v>61</v>
      </c>
      <c r="H1618" s="10">
        <v>1.2</v>
      </c>
      <c r="I1618" s="10" t="s">
        <v>62</v>
      </c>
      <c r="J1618" s="10">
        <v>900</v>
      </c>
      <c r="K1618" s="10">
        <v>45</v>
      </c>
      <c r="L1618" s="10">
        <v>750</v>
      </c>
      <c r="M1618" s="11">
        <v>6.4785190382174758</v>
      </c>
    </row>
    <row r="1619" spans="1:13" x14ac:dyDescent="0.25">
      <c r="A1619" t="str">
        <f t="shared" si="24"/>
        <v>LVI,150,G,1.2,900,45,900</v>
      </c>
      <c r="B1619" s="10" t="s">
        <v>65</v>
      </c>
      <c r="C1619" s="10">
        <v>150</v>
      </c>
      <c r="D1619" s="10" t="s">
        <v>59</v>
      </c>
      <c r="E1619" s="10">
        <v>300</v>
      </c>
      <c r="F1619" s="10" t="s">
        <v>60</v>
      </c>
      <c r="G1619" s="10" t="s">
        <v>61</v>
      </c>
      <c r="H1619" s="10">
        <v>1.2</v>
      </c>
      <c r="I1619" s="10" t="s">
        <v>62</v>
      </c>
      <c r="J1619" s="10">
        <v>900</v>
      </c>
      <c r="K1619" s="10">
        <v>45</v>
      </c>
      <c r="L1619" s="10">
        <v>900</v>
      </c>
      <c r="M1619" s="11">
        <v>6.8776139753023084</v>
      </c>
    </row>
    <row r="1620" spans="1:13" x14ac:dyDescent="0.25">
      <c r="A1620" t="str">
        <f t="shared" si="24"/>
        <v>LVI,150,G,1.2,900,60,300</v>
      </c>
      <c r="B1620" s="10" t="s">
        <v>65</v>
      </c>
      <c r="C1620" s="10">
        <v>150</v>
      </c>
      <c r="D1620" s="10" t="s">
        <v>59</v>
      </c>
      <c r="E1620" s="10">
        <v>300</v>
      </c>
      <c r="F1620" s="10" t="s">
        <v>60</v>
      </c>
      <c r="G1620" s="10" t="s">
        <v>61</v>
      </c>
      <c r="H1620" s="10">
        <v>1.2</v>
      </c>
      <c r="I1620" s="10" t="s">
        <v>62</v>
      </c>
      <c r="J1620" s="10">
        <v>900</v>
      </c>
      <c r="K1620" s="10">
        <v>60</v>
      </c>
      <c r="L1620" s="10">
        <v>300</v>
      </c>
      <c r="M1620" s="11">
        <v>4.6766236790229865</v>
      </c>
    </row>
    <row r="1621" spans="1:13" x14ac:dyDescent="0.25">
      <c r="A1621" t="str">
        <f t="shared" si="24"/>
        <v>LVI,150,G,1.2,900,60,450</v>
      </c>
      <c r="B1621" s="10" t="s">
        <v>65</v>
      </c>
      <c r="C1621" s="10">
        <v>150</v>
      </c>
      <c r="D1621" s="10" t="s">
        <v>59</v>
      </c>
      <c r="E1621" s="10">
        <v>300</v>
      </c>
      <c r="F1621" s="10" t="s">
        <v>60</v>
      </c>
      <c r="G1621" s="10" t="s">
        <v>61</v>
      </c>
      <c r="H1621" s="10">
        <v>1.2</v>
      </c>
      <c r="I1621" s="10" t="s">
        <v>62</v>
      </c>
      <c r="J1621" s="10">
        <v>900</v>
      </c>
      <c r="K1621" s="10">
        <v>60</v>
      </c>
      <c r="L1621" s="10">
        <v>450</v>
      </c>
      <c r="M1621" s="11">
        <v>5.2087502618027628</v>
      </c>
    </row>
    <row r="1622" spans="1:13" x14ac:dyDescent="0.25">
      <c r="A1622" t="str">
        <f t="shared" si="24"/>
        <v>LVI,150,G,1.2,900,60,600</v>
      </c>
      <c r="B1622" s="10" t="s">
        <v>65</v>
      </c>
      <c r="C1622" s="10">
        <v>150</v>
      </c>
      <c r="D1622" s="10" t="s">
        <v>59</v>
      </c>
      <c r="E1622" s="10">
        <v>300</v>
      </c>
      <c r="F1622" s="10" t="s">
        <v>60</v>
      </c>
      <c r="G1622" s="10" t="s">
        <v>61</v>
      </c>
      <c r="H1622" s="10">
        <v>1.2</v>
      </c>
      <c r="I1622" s="10" t="s">
        <v>62</v>
      </c>
      <c r="J1622" s="10">
        <v>900</v>
      </c>
      <c r="K1622" s="10">
        <v>60</v>
      </c>
      <c r="L1622" s="10">
        <v>600</v>
      </c>
      <c r="M1622" s="11">
        <v>6.6780665067598921</v>
      </c>
    </row>
    <row r="1623" spans="1:13" x14ac:dyDescent="0.25">
      <c r="A1623" t="str">
        <f t="shared" si="24"/>
        <v>LVI,150,G,1.2,900,60,750</v>
      </c>
      <c r="B1623" s="10" t="s">
        <v>65</v>
      </c>
      <c r="C1623" s="10">
        <v>150</v>
      </c>
      <c r="D1623" s="10" t="s">
        <v>59</v>
      </c>
      <c r="E1623" s="10">
        <v>300</v>
      </c>
      <c r="F1623" s="10" t="s">
        <v>60</v>
      </c>
      <c r="G1623" s="10" t="s">
        <v>61</v>
      </c>
      <c r="H1623" s="10">
        <v>1.2</v>
      </c>
      <c r="I1623" s="10" t="s">
        <v>62</v>
      </c>
      <c r="J1623" s="10">
        <v>900</v>
      </c>
      <c r="K1623" s="10">
        <v>60</v>
      </c>
      <c r="L1623" s="10">
        <v>750</v>
      </c>
      <c r="M1623" s="11">
        <v>7.2101930895396684</v>
      </c>
    </row>
    <row r="1624" spans="1:13" x14ac:dyDescent="0.25">
      <c r="A1624" t="str">
        <f t="shared" si="24"/>
        <v>LVI,150,G,1.2,900,60,900</v>
      </c>
      <c r="B1624" s="10" t="s">
        <v>65</v>
      </c>
      <c r="C1624" s="10">
        <v>150</v>
      </c>
      <c r="D1624" s="10" t="s">
        <v>59</v>
      </c>
      <c r="E1624" s="10">
        <v>300</v>
      </c>
      <c r="F1624" s="10" t="s">
        <v>60</v>
      </c>
      <c r="G1624" s="10" t="s">
        <v>61</v>
      </c>
      <c r="H1624" s="10">
        <v>1.2</v>
      </c>
      <c r="I1624" s="10" t="s">
        <v>62</v>
      </c>
      <c r="J1624" s="10">
        <v>900</v>
      </c>
      <c r="K1624" s="10">
        <v>60</v>
      </c>
      <c r="L1624" s="10">
        <v>900</v>
      </c>
      <c r="M1624" s="11">
        <v>8.6795093344967977</v>
      </c>
    </row>
    <row r="1625" spans="1:13" x14ac:dyDescent="0.25">
      <c r="A1625" t="str">
        <f t="shared" si="24"/>
        <v>LVI,150,G,1.2,900,90,300</v>
      </c>
      <c r="B1625" s="10" t="s">
        <v>65</v>
      </c>
      <c r="C1625" s="10">
        <v>150</v>
      </c>
      <c r="D1625" s="10" t="s">
        <v>59</v>
      </c>
      <c r="E1625" s="10">
        <v>300</v>
      </c>
      <c r="F1625" s="10" t="s">
        <v>60</v>
      </c>
      <c r="G1625" s="10" t="s">
        <v>61</v>
      </c>
      <c r="H1625" s="10">
        <v>1.2</v>
      </c>
      <c r="I1625" s="10" t="s">
        <v>62</v>
      </c>
      <c r="J1625" s="10">
        <v>900</v>
      </c>
      <c r="K1625" s="10">
        <v>90</v>
      </c>
      <c r="L1625" s="10">
        <v>300</v>
      </c>
      <c r="M1625" s="11">
        <v>6.2789715696750603</v>
      </c>
    </row>
    <row r="1626" spans="1:13" x14ac:dyDescent="0.25">
      <c r="A1626" t="str">
        <f t="shared" si="24"/>
        <v>LVI,150,G,1.2,900,90,450</v>
      </c>
      <c r="B1626" s="10" t="s">
        <v>65</v>
      </c>
      <c r="C1626" s="10">
        <v>150</v>
      </c>
      <c r="D1626" s="10" t="s">
        <v>59</v>
      </c>
      <c r="E1626" s="10">
        <v>300</v>
      </c>
      <c r="F1626" s="10" t="s">
        <v>60</v>
      </c>
      <c r="G1626" s="10" t="s">
        <v>61</v>
      </c>
      <c r="H1626" s="10">
        <v>1.2</v>
      </c>
      <c r="I1626" s="10" t="s">
        <v>62</v>
      </c>
      <c r="J1626" s="10">
        <v>900</v>
      </c>
      <c r="K1626" s="10">
        <v>90</v>
      </c>
      <c r="L1626" s="10">
        <v>450</v>
      </c>
      <c r="M1626" s="11">
        <v>7.0771614438447248</v>
      </c>
    </row>
    <row r="1627" spans="1:13" x14ac:dyDescent="0.25">
      <c r="A1627" t="str">
        <f t="shared" si="24"/>
        <v>LVI,150,G,1.2,900,90,600</v>
      </c>
      <c r="B1627" s="10" t="s">
        <v>65</v>
      </c>
      <c r="C1627" s="10">
        <v>150</v>
      </c>
      <c r="D1627" s="10" t="s">
        <v>59</v>
      </c>
      <c r="E1627" s="10">
        <v>300</v>
      </c>
      <c r="F1627" s="10" t="s">
        <v>60</v>
      </c>
      <c r="G1627" s="10" t="s">
        <v>61</v>
      </c>
      <c r="H1627" s="10">
        <v>1.2</v>
      </c>
      <c r="I1627" s="10" t="s">
        <v>62</v>
      </c>
      <c r="J1627" s="10">
        <v>900</v>
      </c>
      <c r="K1627" s="10">
        <v>90</v>
      </c>
      <c r="L1627" s="10">
        <v>600</v>
      </c>
      <c r="M1627" s="11">
        <v>8.8125409801917414</v>
      </c>
    </row>
    <row r="1628" spans="1:13" x14ac:dyDescent="0.25">
      <c r="A1628" t="str">
        <f t="shared" si="24"/>
        <v>LVI,150,G,1.2,900,90,750</v>
      </c>
      <c r="B1628" s="10" t="s">
        <v>65</v>
      </c>
      <c r="C1628" s="10">
        <v>150</v>
      </c>
      <c r="D1628" s="10" t="s">
        <v>59</v>
      </c>
      <c r="E1628" s="10">
        <v>300</v>
      </c>
      <c r="F1628" s="10" t="s">
        <v>60</v>
      </c>
      <c r="G1628" s="10" t="s">
        <v>61</v>
      </c>
      <c r="H1628" s="10">
        <v>1.2</v>
      </c>
      <c r="I1628" s="10" t="s">
        <v>62</v>
      </c>
      <c r="J1628" s="10">
        <v>900</v>
      </c>
      <c r="K1628" s="10">
        <v>90</v>
      </c>
      <c r="L1628" s="10">
        <v>750</v>
      </c>
      <c r="M1628" s="11">
        <v>10.54792051653876</v>
      </c>
    </row>
    <row r="1629" spans="1:13" x14ac:dyDescent="0.25">
      <c r="A1629" t="str">
        <f t="shared" si="24"/>
        <v>LVI,150,G,1.2,900,90,900</v>
      </c>
      <c r="B1629" s="10" t="s">
        <v>65</v>
      </c>
      <c r="C1629" s="10">
        <v>150</v>
      </c>
      <c r="D1629" s="10" t="s">
        <v>59</v>
      </c>
      <c r="E1629" s="10">
        <v>300</v>
      </c>
      <c r="F1629" s="10" t="s">
        <v>60</v>
      </c>
      <c r="G1629" s="10" t="s">
        <v>61</v>
      </c>
      <c r="H1629" s="10">
        <v>1.2</v>
      </c>
      <c r="I1629" s="10" t="s">
        <v>62</v>
      </c>
      <c r="J1629" s="10">
        <v>900</v>
      </c>
      <c r="K1629" s="10">
        <v>90</v>
      </c>
      <c r="L1629" s="10">
        <v>900</v>
      </c>
      <c r="M1629" s="11">
        <v>11.346110390708423</v>
      </c>
    </row>
    <row r="1630" spans="1:13" x14ac:dyDescent="0.25">
      <c r="A1630" t="str">
        <f t="shared" si="24"/>
        <v>LVI,150,G,1.5,150,30,300</v>
      </c>
      <c r="B1630" s="10" t="s">
        <v>65</v>
      </c>
      <c r="C1630" s="10">
        <v>150</v>
      </c>
      <c r="D1630" s="10" t="s">
        <v>59</v>
      </c>
      <c r="E1630" s="10">
        <v>300</v>
      </c>
      <c r="F1630" s="10" t="s">
        <v>60</v>
      </c>
      <c r="G1630" s="10" t="s">
        <v>61</v>
      </c>
      <c r="H1630" s="10">
        <v>1.5</v>
      </c>
      <c r="I1630" s="10" t="s">
        <v>62</v>
      </c>
      <c r="J1630" s="10">
        <v>150</v>
      </c>
      <c r="K1630" s="10">
        <v>30</v>
      </c>
      <c r="L1630" s="10">
        <v>300</v>
      </c>
      <c r="M1630" s="11">
        <v>1.7688632138793743</v>
      </c>
    </row>
    <row r="1631" spans="1:13" x14ac:dyDescent="0.25">
      <c r="A1631" t="str">
        <f t="shared" si="24"/>
        <v>LVI,150,G,1.5,150,30,450</v>
      </c>
      <c r="B1631" s="10" t="s">
        <v>65</v>
      </c>
      <c r="C1631" s="10">
        <v>150</v>
      </c>
      <c r="D1631" s="10" t="s">
        <v>59</v>
      </c>
      <c r="E1631" s="10">
        <v>300</v>
      </c>
      <c r="F1631" s="10" t="s">
        <v>60</v>
      </c>
      <c r="G1631" s="10" t="s">
        <v>61</v>
      </c>
      <c r="H1631" s="10">
        <v>1.5</v>
      </c>
      <c r="I1631" s="10" t="s">
        <v>62</v>
      </c>
      <c r="J1631" s="10">
        <v>150</v>
      </c>
      <c r="K1631" s="10">
        <v>30</v>
      </c>
      <c r="L1631" s="10">
        <v>450</v>
      </c>
      <c r="M1631" s="11">
        <v>2.2359386450462932</v>
      </c>
    </row>
    <row r="1632" spans="1:13" x14ac:dyDescent="0.25">
      <c r="A1632" t="str">
        <f t="shared" si="24"/>
        <v>LVI,150,G,1.5,150,30,600</v>
      </c>
      <c r="B1632" s="10" t="s">
        <v>65</v>
      </c>
      <c r="C1632" s="10">
        <v>150</v>
      </c>
      <c r="D1632" s="10" t="s">
        <v>59</v>
      </c>
      <c r="E1632" s="10">
        <v>300</v>
      </c>
      <c r="F1632" s="10" t="s">
        <v>60</v>
      </c>
      <c r="G1632" s="10" t="s">
        <v>61</v>
      </c>
      <c r="H1632" s="10">
        <v>1.5</v>
      </c>
      <c r="I1632" s="10" t="s">
        <v>62</v>
      </c>
      <c r="J1632" s="10">
        <v>150</v>
      </c>
      <c r="K1632" s="10">
        <v>30</v>
      </c>
      <c r="L1632" s="10">
        <v>600</v>
      </c>
      <c r="M1632" s="11">
        <v>2.5685177592836532</v>
      </c>
    </row>
    <row r="1633" spans="1:13" x14ac:dyDescent="0.25">
      <c r="A1633" t="str">
        <f t="shared" si="24"/>
        <v>LVI,150,G,1.5,150,30,750</v>
      </c>
      <c r="B1633" s="10" t="s">
        <v>65</v>
      </c>
      <c r="C1633" s="10">
        <v>150</v>
      </c>
      <c r="D1633" s="10" t="s">
        <v>59</v>
      </c>
      <c r="E1633" s="10">
        <v>300</v>
      </c>
      <c r="F1633" s="10" t="s">
        <v>60</v>
      </c>
      <c r="G1633" s="10" t="s">
        <v>61</v>
      </c>
      <c r="H1633" s="10">
        <v>1.5</v>
      </c>
      <c r="I1633" s="10" t="s">
        <v>62</v>
      </c>
      <c r="J1633" s="10">
        <v>150</v>
      </c>
      <c r="K1633" s="10">
        <v>30</v>
      </c>
      <c r="L1633" s="10">
        <v>750</v>
      </c>
      <c r="M1633" s="11">
        <v>2.9010968735210128</v>
      </c>
    </row>
    <row r="1634" spans="1:13" x14ac:dyDescent="0.25">
      <c r="A1634" t="str">
        <f t="shared" si="24"/>
        <v>LVI,150,G,1.5,150,30,900</v>
      </c>
      <c r="B1634" s="10" t="s">
        <v>65</v>
      </c>
      <c r="C1634" s="10">
        <v>150</v>
      </c>
      <c r="D1634" s="10" t="s">
        <v>59</v>
      </c>
      <c r="E1634" s="10">
        <v>300</v>
      </c>
      <c r="F1634" s="10" t="s">
        <v>60</v>
      </c>
      <c r="G1634" s="10" t="s">
        <v>61</v>
      </c>
      <c r="H1634" s="10">
        <v>1.5</v>
      </c>
      <c r="I1634" s="10" t="s">
        <v>62</v>
      </c>
      <c r="J1634" s="10">
        <v>150</v>
      </c>
      <c r="K1634" s="10">
        <v>30</v>
      </c>
      <c r="L1634" s="10">
        <v>900</v>
      </c>
      <c r="M1634" s="11">
        <v>3.2336759877583732</v>
      </c>
    </row>
    <row r="1635" spans="1:13" x14ac:dyDescent="0.25">
      <c r="A1635" t="str">
        <f t="shared" si="24"/>
        <v>LVI,150,G,1.5,150,45,300</v>
      </c>
      <c r="B1635" s="10" t="s">
        <v>65</v>
      </c>
      <c r="C1635" s="10">
        <v>150</v>
      </c>
      <c r="D1635" s="10" t="s">
        <v>59</v>
      </c>
      <c r="E1635" s="10">
        <v>300</v>
      </c>
      <c r="F1635" s="10" t="s">
        <v>60</v>
      </c>
      <c r="G1635" s="10" t="s">
        <v>61</v>
      </c>
      <c r="H1635" s="10">
        <v>1.5</v>
      </c>
      <c r="I1635" s="10" t="s">
        <v>62</v>
      </c>
      <c r="J1635" s="10">
        <v>150</v>
      </c>
      <c r="K1635" s="10">
        <v>45</v>
      </c>
      <c r="L1635" s="10">
        <v>300</v>
      </c>
      <c r="M1635" s="11">
        <v>2.3190834236056332</v>
      </c>
    </row>
    <row r="1636" spans="1:13" x14ac:dyDescent="0.25">
      <c r="A1636" t="str">
        <f t="shared" si="24"/>
        <v>LVI,150,G,1.5,150,45,450</v>
      </c>
      <c r="B1636" s="10" t="s">
        <v>65</v>
      </c>
      <c r="C1636" s="10">
        <v>150</v>
      </c>
      <c r="D1636" s="10" t="s">
        <v>59</v>
      </c>
      <c r="E1636" s="10">
        <v>300</v>
      </c>
      <c r="F1636" s="10" t="s">
        <v>60</v>
      </c>
      <c r="G1636" s="10" t="s">
        <v>61</v>
      </c>
      <c r="H1636" s="10">
        <v>1.5</v>
      </c>
      <c r="I1636" s="10" t="s">
        <v>62</v>
      </c>
      <c r="J1636" s="10">
        <v>150</v>
      </c>
      <c r="K1636" s="10">
        <v>45</v>
      </c>
      <c r="L1636" s="10">
        <v>450</v>
      </c>
      <c r="M1636" s="11">
        <v>2.8179520949616732</v>
      </c>
    </row>
    <row r="1637" spans="1:13" x14ac:dyDescent="0.25">
      <c r="A1637" t="str">
        <f t="shared" si="24"/>
        <v>LVI,150,G,1.5,150,45,600</v>
      </c>
      <c r="B1637" s="10" t="s">
        <v>65</v>
      </c>
      <c r="C1637" s="10">
        <v>150</v>
      </c>
      <c r="D1637" s="10" t="s">
        <v>59</v>
      </c>
      <c r="E1637" s="10">
        <v>300</v>
      </c>
      <c r="F1637" s="10" t="s">
        <v>60</v>
      </c>
      <c r="G1637" s="10" t="s">
        <v>61</v>
      </c>
      <c r="H1637" s="10">
        <v>1.5</v>
      </c>
      <c r="I1637" s="10" t="s">
        <v>62</v>
      </c>
      <c r="J1637" s="10">
        <v>150</v>
      </c>
      <c r="K1637" s="10">
        <v>45</v>
      </c>
      <c r="L1637" s="10">
        <v>600</v>
      </c>
      <c r="M1637" s="11">
        <v>3.3168207663177132</v>
      </c>
    </row>
    <row r="1638" spans="1:13" x14ac:dyDescent="0.25">
      <c r="A1638" t="str">
        <f t="shared" si="24"/>
        <v>LVI,150,G,1.5,150,45,750</v>
      </c>
      <c r="B1638" s="10" t="s">
        <v>65</v>
      </c>
      <c r="C1638" s="10">
        <v>150</v>
      </c>
      <c r="D1638" s="10" t="s">
        <v>59</v>
      </c>
      <c r="E1638" s="10">
        <v>300</v>
      </c>
      <c r="F1638" s="10" t="s">
        <v>60</v>
      </c>
      <c r="G1638" s="10" t="s">
        <v>61</v>
      </c>
      <c r="H1638" s="10">
        <v>1.5</v>
      </c>
      <c r="I1638" s="10" t="s">
        <v>62</v>
      </c>
      <c r="J1638" s="10">
        <v>150</v>
      </c>
      <c r="K1638" s="10">
        <v>45</v>
      </c>
      <c r="L1638" s="10">
        <v>750</v>
      </c>
      <c r="M1638" s="11">
        <v>3.9501857546033126</v>
      </c>
    </row>
    <row r="1639" spans="1:13" x14ac:dyDescent="0.25">
      <c r="A1639" t="str">
        <f t="shared" si="24"/>
        <v>LVI,150,G,1.5,150,45,900</v>
      </c>
      <c r="B1639" s="10" t="s">
        <v>65</v>
      </c>
      <c r="C1639" s="10">
        <v>150</v>
      </c>
      <c r="D1639" s="10" t="s">
        <v>59</v>
      </c>
      <c r="E1639" s="10">
        <v>300</v>
      </c>
      <c r="F1639" s="10" t="s">
        <v>60</v>
      </c>
      <c r="G1639" s="10" t="s">
        <v>61</v>
      </c>
      <c r="H1639" s="10">
        <v>1.5</v>
      </c>
      <c r="I1639" s="10" t="s">
        <v>62</v>
      </c>
      <c r="J1639" s="10">
        <v>150</v>
      </c>
      <c r="K1639" s="10">
        <v>45</v>
      </c>
      <c r="L1639" s="10">
        <v>900</v>
      </c>
      <c r="M1639" s="11">
        <v>4.4490544259593525</v>
      </c>
    </row>
    <row r="1640" spans="1:13" x14ac:dyDescent="0.25">
      <c r="A1640" t="str">
        <f t="shared" si="24"/>
        <v>LVI,150,G,1.5,150,60,300</v>
      </c>
      <c r="B1640" s="10" t="s">
        <v>65</v>
      </c>
      <c r="C1640" s="10">
        <v>150</v>
      </c>
      <c r="D1640" s="10" t="s">
        <v>59</v>
      </c>
      <c r="E1640" s="10">
        <v>300</v>
      </c>
      <c r="F1640" s="10" t="s">
        <v>60</v>
      </c>
      <c r="G1640" s="10" t="s">
        <v>61</v>
      </c>
      <c r="H1640" s="10">
        <v>1.5</v>
      </c>
      <c r="I1640" s="10" t="s">
        <v>62</v>
      </c>
      <c r="J1640" s="10">
        <v>150</v>
      </c>
      <c r="K1640" s="10">
        <v>60</v>
      </c>
      <c r="L1640" s="10">
        <v>300</v>
      </c>
      <c r="M1640" s="11">
        <v>2.7348073164023332</v>
      </c>
    </row>
    <row r="1641" spans="1:13" x14ac:dyDescent="0.25">
      <c r="A1641" t="str">
        <f t="shared" si="24"/>
        <v>LVI,150,G,1.5,150,60,450</v>
      </c>
      <c r="B1641" s="10" t="s">
        <v>65</v>
      </c>
      <c r="C1641" s="10">
        <v>150</v>
      </c>
      <c r="D1641" s="10" t="s">
        <v>59</v>
      </c>
      <c r="E1641" s="10">
        <v>300</v>
      </c>
      <c r="F1641" s="10" t="s">
        <v>60</v>
      </c>
      <c r="G1641" s="10" t="s">
        <v>61</v>
      </c>
      <c r="H1641" s="10">
        <v>1.5</v>
      </c>
      <c r="I1641" s="10" t="s">
        <v>62</v>
      </c>
      <c r="J1641" s="10">
        <v>150</v>
      </c>
      <c r="K1641" s="10">
        <v>60</v>
      </c>
      <c r="L1641" s="10">
        <v>450</v>
      </c>
      <c r="M1641" s="11">
        <v>3.3999655448770532</v>
      </c>
    </row>
    <row r="1642" spans="1:13" x14ac:dyDescent="0.25">
      <c r="A1642" t="str">
        <f t="shared" si="24"/>
        <v>LVI,150,G,1.5,150,60,600</v>
      </c>
      <c r="B1642" s="10" t="s">
        <v>65</v>
      </c>
      <c r="C1642" s="10">
        <v>150</v>
      </c>
      <c r="D1642" s="10" t="s">
        <v>59</v>
      </c>
      <c r="E1642" s="10">
        <v>300</v>
      </c>
      <c r="F1642" s="10" t="s">
        <v>60</v>
      </c>
      <c r="G1642" s="10" t="s">
        <v>61</v>
      </c>
      <c r="H1642" s="10">
        <v>1.5</v>
      </c>
      <c r="I1642" s="10" t="s">
        <v>62</v>
      </c>
      <c r="J1642" s="10">
        <v>150</v>
      </c>
      <c r="K1642" s="10">
        <v>60</v>
      </c>
      <c r="L1642" s="10">
        <v>600</v>
      </c>
      <c r="M1642" s="11">
        <v>4.1996200902813321</v>
      </c>
    </row>
    <row r="1643" spans="1:13" x14ac:dyDescent="0.25">
      <c r="A1643" t="str">
        <f t="shared" si="24"/>
        <v>LVI,150,G,1.5,150,60,750</v>
      </c>
      <c r="B1643" s="10" t="s">
        <v>65</v>
      </c>
      <c r="C1643" s="10">
        <v>150</v>
      </c>
      <c r="D1643" s="10" t="s">
        <v>59</v>
      </c>
      <c r="E1643" s="10">
        <v>300</v>
      </c>
      <c r="F1643" s="10" t="s">
        <v>60</v>
      </c>
      <c r="G1643" s="10" t="s">
        <v>61</v>
      </c>
      <c r="H1643" s="10">
        <v>1.5</v>
      </c>
      <c r="I1643" s="10" t="s">
        <v>62</v>
      </c>
      <c r="J1643" s="10">
        <v>150</v>
      </c>
      <c r="K1643" s="10">
        <v>60</v>
      </c>
      <c r="L1643" s="10">
        <v>750</v>
      </c>
      <c r="M1643" s="11">
        <v>4.864778318756052</v>
      </c>
    </row>
    <row r="1644" spans="1:13" x14ac:dyDescent="0.25">
      <c r="A1644" t="str">
        <f t="shared" si="24"/>
        <v>LVI,150,G,1.5,150,60,900</v>
      </c>
      <c r="B1644" s="10" t="s">
        <v>65</v>
      </c>
      <c r="C1644" s="10">
        <v>150</v>
      </c>
      <c r="D1644" s="10" t="s">
        <v>59</v>
      </c>
      <c r="E1644" s="10">
        <v>300</v>
      </c>
      <c r="F1644" s="10" t="s">
        <v>60</v>
      </c>
      <c r="G1644" s="10" t="s">
        <v>61</v>
      </c>
      <c r="H1644" s="10">
        <v>1.5</v>
      </c>
      <c r="I1644" s="10" t="s">
        <v>62</v>
      </c>
      <c r="J1644" s="10">
        <v>150</v>
      </c>
      <c r="K1644" s="10">
        <v>60</v>
      </c>
      <c r="L1644" s="10">
        <v>900</v>
      </c>
      <c r="M1644" s="11">
        <v>5.6644328641603305</v>
      </c>
    </row>
    <row r="1645" spans="1:13" x14ac:dyDescent="0.25">
      <c r="A1645" t="str">
        <f t="shared" si="24"/>
        <v>LVI,150,G,1.5,150,90,300</v>
      </c>
      <c r="B1645" s="10" t="s">
        <v>65</v>
      </c>
      <c r="C1645" s="10">
        <v>150</v>
      </c>
      <c r="D1645" s="10" t="s">
        <v>59</v>
      </c>
      <c r="E1645" s="10">
        <v>300</v>
      </c>
      <c r="F1645" s="10" t="s">
        <v>60</v>
      </c>
      <c r="G1645" s="10" t="s">
        <v>61</v>
      </c>
      <c r="H1645" s="10">
        <v>1.5</v>
      </c>
      <c r="I1645" s="10" t="s">
        <v>62</v>
      </c>
      <c r="J1645" s="10">
        <v>150</v>
      </c>
      <c r="K1645" s="10">
        <v>90</v>
      </c>
      <c r="L1645" s="10">
        <v>300</v>
      </c>
      <c r="M1645" s="11">
        <v>3.700751418925293</v>
      </c>
    </row>
    <row r="1646" spans="1:13" x14ac:dyDescent="0.25">
      <c r="A1646" t="str">
        <f t="shared" si="24"/>
        <v>LVI,150,G,1.5,150,90,450</v>
      </c>
      <c r="B1646" s="10" t="s">
        <v>65</v>
      </c>
      <c r="C1646" s="10">
        <v>150</v>
      </c>
      <c r="D1646" s="10" t="s">
        <v>59</v>
      </c>
      <c r="E1646" s="10">
        <v>300</v>
      </c>
      <c r="F1646" s="10" t="s">
        <v>60</v>
      </c>
      <c r="G1646" s="10" t="s">
        <v>61</v>
      </c>
      <c r="H1646" s="10">
        <v>1.5</v>
      </c>
      <c r="I1646" s="10" t="s">
        <v>62</v>
      </c>
      <c r="J1646" s="10">
        <v>150</v>
      </c>
      <c r="K1646" s="10">
        <v>90</v>
      </c>
      <c r="L1646" s="10">
        <v>450</v>
      </c>
      <c r="M1646" s="11">
        <v>4.6984887616373729</v>
      </c>
    </row>
    <row r="1647" spans="1:13" x14ac:dyDescent="0.25">
      <c r="A1647" t="str">
        <f t="shared" si="24"/>
        <v>LVI,150,G,1.5,150,90,600</v>
      </c>
      <c r="B1647" s="10" t="s">
        <v>65</v>
      </c>
      <c r="C1647" s="10">
        <v>150</v>
      </c>
      <c r="D1647" s="10" t="s">
        <v>59</v>
      </c>
      <c r="E1647" s="10">
        <v>300</v>
      </c>
      <c r="F1647" s="10" t="s">
        <v>60</v>
      </c>
      <c r="G1647" s="10" t="s">
        <v>61</v>
      </c>
      <c r="H1647" s="10">
        <v>1.5</v>
      </c>
      <c r="I1647" s="10" t="s">
        <v>62</v>
      </c>
      <c r="J1647" s="10">
        <v>150</v>
      </c>
      <c r="K1647" s="10">
        <v>90</v>
      </c>
      <c r="L1647" s="10">
        <v>600</v>
      </c>
      <c r="M1647" s="11">
        <v>5.8307224212790105</v>
      </c>
    </row>
    <row r="1648" spans="1:13" x14ac:dyDescent="0.25">
      <c r="A1648" t="str">
        <f t="shared" si="24"/>
        <v>LVI,150,G,1.5,150,90,750</v>
      </c>
      <c r="B1648" s="10" t="s">
        <v>65</v>
      </c>
      <c r="C1648" s="10">
        <v>150</v>
      </c>
      <c r="D1648" s="10" t="s">
        <v>59</v>
      </c>
      <c r="E1648" s="10">
        <v>300</v>
      </c>
      <c r="F1648" s="10" t="s">
        <v>60</v>
      </c>
      <c r="G1648" s="10" t="s">
        <v>61</v>
      </c>
      <c r="H1648" s="10">
        <v>1.5</v>
      </c>
      <c r="I1648" s="10" t="s">
        <v>62</v>
      </c>
      <c r="J1648" s="10">
        <v>150</v>
      </c>
      <c r="K1648" s="10">
        <v>90</v>
      </c>
      <c r="L1648" s="10">
        <v>750</v>
      </c>
      <c r="M1648" s="11">
        <v>6.9629560809206508</v>
      </c>
    </row>
    <row r="1649" spans="1:13" x14ac:dyDescent="0.25">
      <c r="A1649" t="str">
        <f t="shared" si="24"/>
        <v>LVI,150,G,1.5,150,90,900</v>
      </c>
      <c r="B1649" s="10" t="s">
        <v>65</v>
      </c>
      <c r="C1649" s="10">
        <v>150</v>
      </c>
      <c r="D1649" s="10" t="s">
        <v>59</v>
      </c>
      <c r="E1649" s="10">
        <v>300</v>
      </c>
      <c r="F1649" s="10" t="s">
        <v>60</v>
      </c>
      <c r="G1649" s="10" t="s">
        <v>61</v>
      </c>
      <c r="H1649" s="10">
        <v>1.5</v>
      </c>
      <c r="I1649" s="10" t="s">
        <v>62</v>
      </c>
      <c r="J1649" s="10">
        <v>150</v>
      </c>
      <c r="K1649" s="10">
        <v>90</v>
      </c>
      <c r="L1649" s="10">
        <v>900</v>
      </c>
      <c r="M1649" s="11">
        <v>7.9606934236327307</v>
      </c>
    </row>
    <row r="1650" spans="1:13" x14ac:dyDescent="0.25">
      <c r="A1650" t="str">
        <f t="shared" si="24"/>
        <v>LVI,150,G,1.5,300,30,300</v>
      </c>
      <c r="B1650" s="10" t="s">
        <v>65</v>
      </c>
      <c r="C1650" s="10">
        <v>150</v>
      </c>
      <c r="D1650" s="10" t="s">
        <v>59</v>
      </c>
      <c r="E1650" s="10">
        <v>300</v>
      </c>
      <c r="F1650" s="10" t="s">
        <v>60</v>
      </c>
      <c r="G1650" s="10" t="s">
        <v>61</v>
      </c>
      <c r="H1650" s="10">
        <v>1.5</v>
      </c>
      <c r="I1650" s="10" t="s">
        <v>62</v>
      </c>
      <c r="J1650" s="10">
        <v>300</v>
      </c>
      <c r="K1650" s="10">
        <v>30</v>
      </c>
      <c r="L1650" s="10">
        <v>300</v>
      </c>
      <c r="M1650" s="11">
        <v>2.0378558477384923</v>
      </c>
    </row>
    <row r="1651" spans="1:13" x14ac:dyDescent="0.25">
      <c r="A1651" t="str">
        <f t="shared" si="24"/>
        <v>LVI,150,G,1.5,300,30,450</v>
      </c>
      <c r="B1651" s="10" t="s">
        <v>65</v>
      </c>
      <c r="C1651" s="10">
        <v>150</v>
      </c>
      <c r="D1651" s="10" t="s">
        <v>59</v>
      </c>
      <c r="E1651" s="10">
        <v>300</v>
      </c>
      <c r="F1651" s="10" t="s">
        <v>60</v>
      </c>
      <c r="G1651" s="10" t="s">
        <v>61</v>
      </c>
      <c r="H1651" s="10">
        <v>1.5</v>
      </c>
      <c r="I1651" s="10" t="s">
        <v>62</v>
      </c>
      <c r="J1651" s="10">
        <v>300</v>
      </c>
      <c r="K1651" s="10">
        <v>30</v>
      </c>
      <c r="L1651" s="10">
        <v>450</v>
      </c>
      <c r="M1651" s="11">
        <v>2.6394275958349702</v>
      </c>
    </row>
    <row r="1652" spans="1:13" x14ac:dyDescent="0.25">
      <c r="A1652" t="str">
        <f t="shared" si="24"/>
        <v>LVI,150,G,1.5,300,30,600</v>
      </c>
      <c r="B1652" s="10" t="s">
        <v>65</v>
      </c>
      <c r="C1652" s="10">
        <v>150</v>
      </c>
      <c r="D1652" s="10" t="s">
        <v>59</v>
      </c>
      <c r="E1652" s="10">
        <v>300</v>
      </c>
      <c r="F1652" s="10" t="s">
        <v>60</v>
      </c>
      <c r="G1652" s="10" t="s">
        <v>61</v>
      </c>
      <c r="H1652" s="10">
        <v>1.5</v>
      </c>
      <c r="I1652" s="10" t="s">
        <v>62</v>
      </c>
      <c r="J1652" s="10">
        <v>300</v>
      </c>
      <c r="K1652" s="10">
        <v>30</v>
      </c>
      <c r="L1652" s="10">
        <v>600</v>
      </c>
      <c r="M1652" s="11">
        <v>2.9720067100723302</v>
      </c>
    </row>
    <row r="1653" spans="1:13" x14ac:dyDescent="0.25">
      <c r="A1653" t="str">
        <f t="shared" si="24"/>
        <v>LVI,150,G,1.5,300,30,750</v>
      </c>
      <c r="B1653" s="10" t="s">
        <v>65</v>
      </c>
      <c r="C1653" s="10">
        <v>150</v>
      </c>
      <c r="D1653" s="10" t="s">
        <v>59</v>
      </c>
      <c r="E1653" s="10">
        <v>300</v>
      </c>
      <c r="F1653" s="10" t="s">
        <v>60</v>
      </c>
      <c r="G1653" s="10" t="s">
        <v>61</v>
      </c>
      <c r="H1653" s="10">
        <v>1.5</v>
      </c>
      <c r="I1653" s="10" t="s">
        <v>62</v>
      </c>
      <c r="J1653" s="10">
        <v>300</v>
      </c>
      <c r="K1653" s="10">
        <v>30</v>
      </c>
      <c r="L1653" s="10">
        <v>750</v>
      </c>
      <c r="M1653" s="11">
        <v>3.3045858243096893</v>
      </c>
    </row>
    <row r="1654" spans="1:13" x14ac:dyDescent="0.25">
      <c r="A1654" t="str">
        <f t="shared" si="24"/>
        <v>LVI,150,G,1.5,300,30,900</v>
      </c>
      <c r="B1654" s="10" t="s">
        <v>65</v>
      </c>
      <c r="C1654" s="10">
        <v>150</v>
      </c>
      <c r="D1654" s="10" t="s">
        <v>59</v>
      </c>
      <c r="E1654" s="10">
        <v>300</v>
      </c>
      <c r="F1654" s="10" t="s">
        <v>60</v>
      </c>
      <c r="G1654" s="10" t="s">
        <v>61</v>
      </c>
      <c r="H1654" s="10">
        <v>1.5</v>
      </c>
      <c r="I1654" s="10" t="s">
        <v>62</v>
      </c>
      <c r="J1654" s="10">
        <v>300</v>
      </c>
      <c r="K1654" s="10">
        <v>30</v>
      </c>
      <c r="L1654" s="10">
        <v>900</v>
      </c>
      <c r="M1654" s="11">
        <v>3.6371649385470501</v>
      </c>
    </row>
    <row r="1655" spans="1:13" x14ac:dyDescent="0.25">
      <c r="A1655" t="str">
        <f t="shared" si="24"/>
        <v>LVI,150,G,1.5,300,45,300</v>
      </c>
      <c r="B1655" s="10" t="s">
        <v>65</v>
      </c>
      <c r="C1655" s="10">
        <v>150</v>
      </c>
      <c r="D1655" s="10" t="s">
        <v>59</v>
      </c>
      <c r="E1655" s="10">
        <v>300</v>
      </c>
      <c r="F1655" s="10" t="s">
        <v>60</v>
      </c>
      <c r="G1655" s="10" t="s">
        <v>61</v>
      </c>
      <c r="H1655" s="10">
        <v>1.5</v>
      </c>
      <c r="I1655" s="10" t="s">
        <v>62</v>
      </c>
      <c r="J1655" s="10">
        <v>300</v>
      </c>
      <c r="K1655" s="10">
        <v>45</v>
      </c>
      <c r="L1655" s="10">
        <v>300</v>
      </c>
      <c r="M1655" s="11">
        <v>2.7225723743943102</v>
      </c>
    </row>
    <row r="1656" spans="1:13" x14ac:dyDescent="0.25">
      <c r="A1656" t="str">
        <f t="shared" si="24"/>
        <v>LVI,150,G,1.5,300,45,450</v>
      </c>
      <c r="B1656" s="10" t="s">
        <v>65</v>
      </c>
      <c r="C1656" s="10">
        <v>150</v>
      </c>
      <c r="D1656" s="10" t="s">
        <v>59</v>
      </c>
      <c r="E1656" s="10">
        <v>300</v>
      </c>
      <c r="F1656" s="10" t="s">
        <v>60</v>
      </c>
      <c r="G1656" s="10" t="s">
        <v>61</v>
      </c>
      <c r="H1656" s="10">
        <v>1.5</v>
      </c>
      <c r="I1656" s="10" t="s">
        <v>62</v>
      </c>
      <c r="J1656" s="10">
        <v>300</v>
      </c>
      <c r="K1656" s="10">
        <v>45</v>
      </c>
      <c r="L1656" s="10">
        <v>450</v>
      </c>
      <c r="M1656" s="11">
        <v>3.2214410457503497</v>
      </c>
    </row>
    <row r="1657" spans="1:13" x14ac:dyDescent="0.25">
      <c r="A1657" t="str">
        <f t="shared" si="24"/>
        <v>LVI,150,G,1.5,300,45,600</v>
      </c>
      <c r="B1657" s="10" t="s">
        <v>65</v>
      </c>
      <c r="C1657" s="10">
        <v>150</v>
      </c>
      <c r="D1657" s="10" t="s">
        <v>59</v>
      </c>
      <c r="E1657" s="10">
        <v>300</v>
      </c>
      <c r="F1657" s="10" t="s">
        <v>60</v>
      </c>
      <c r="G1657" s="10" t="s">
        <v>61</v>
      </c>
      <c r="H1657" s="10">
        <v>1.5</v>
      </c>
      <c r="I1657" s="10" t="s">
        <v>62</v>
      </c>
      <c r="J1657" s="10">
        <v>300</v>
      </c>
      <c r="K1657" s="10">
        <v>45</v>
      </c>
      <c r="L1657" s="10">
        <v>600</v>
      </c>
      <c r="M1657" s="11">
        <v>3.7203097171063897</v>
      </c>
    </row>
    <row r="1658" spans="1:13" x14ac:dyDescent="0.25">
      <c r="A1658" t="str">
        <f t="shared" si="24"/>
        <v>LVI,150,G,1.5,300,45,750</v>
      </c>
      <c r="B1658" s="10" t="s">
        <v>65</v>
      </c>
      <c r="C1658" s="10">
        <v>150</v>
      </c>
      <c r="D1658" s="10" t="s">
        <v>59</v>
      </c>
      <c r="E1658" s="10">
        <v>300</v>
      </c>
      <c r="F1658" s="10" t="s">
        <v>60</v>
      </c>
      <c r="G1658" s="10" t="s">
        <v>61</v>
      </c>
      <c r="H1658" s="10">
        <v>1.5</v>
      </c>
      <c r="I1658" s="10" t="s">
        <v>62</v>
      </c>
      <c r="J1658" s="10">
        <v>300</v>
      </c>
      <c r="K1658" s="10">
        <v>45</v>
      </c>
      <c r="L1658" s="10">
        <v>750</v>
      </c>
      <c r="M1658" s="11">
        <v>4.4881710223215485</v>
      </c>
    </row>
    <row r="1659" spans="1:13" x14ac:dyDescent="0.25">
      <c r="A1659" t="str">
        <f t="shared" si="24"/>
        <v>LVI,150,G,1.5,300,45,900</v>
      </c>
      <c r="B1659" s="10" t="s">
        <v>65</v>
      </c>
      <c r="C1659" s="10">
        <v>150</v>
      </c>
      <c r="D1659" s="10" t="s">
        <v>59</v>
      </c>
      <c r="E1659" s="10">
        <v>300</v>
      </c>
      <c r="F1659" s="10" t="s">
        <v>60</v>
      </c>
      <c r="G1659" s="10" t="s">
        <v>61</v>
      </c>
      <c r="H1659" s="10">
        <v>1.5</v>
      </c>
      <c r="I1659" s="10" t="s">
        <v>62</v>
      </c>
      <c r="J1659" s="10">
        <v>300</v>
      </c>
      <c r="K1659" s="10">
        <v>45</v>
      </c>
      <c r="L1659" s="10">
        <v>900</v>
      </c>
      <c r="M1659" s="11">
        <v>4.9870396936775885</v>
      </c>
    </row>
    <row r="1660" spans="1:13" x14ac:dyDescent="0.25">
      <c r="A1660" t="str">
        <f t="shared" si="24"/>
        <v>LVI,150,G,1.5,300,60,300</v>
      </c>
      <c r="B1660" s="10" t="s">
        <v>65</v>
      </c>
      <c r="C1660" s="10">
        <v>150</v>
      </c>
      <c r="D1660" s="10" t="s">
        <v>59</v>
      </c>
      <c r="E1660" s="10">
        <v>300</v>
      </c>
      <c r="F1660" s="10" t="s">
        <v>60</v>
      </c>
      <c r="G1660" s="10" t="s">
        <v>61</v>
      </c>
      <c r="H1660" s="10">
        <v>1.5</v>
      </c>
      <c r="I1660" s="10" t="s">
        <v>62</v>
      </c>
      <c r="J1660" s="10">
        <v>300</v>
      </c>
      <c r="K1660" s="10">
        <v>60</v>
      </c>
      <c r="L1660" s="10">
        <v>300</v>
      </c>
      <c r="M1660" s="11">
        <v>3.1382962671910102</v>
      </c>
    </row>
    <row r="1661" spans="1:13" x14ac:dyDescent="0.25">
      <c r="A1661" t="str">
        <f t="shared" si="24"/>
        <v>LVI,150,G,1.5,300,60,450</v>
      </c>
      <c r="B1661" s="10" t="s">
        <v>65</v>
      </c>
      <c r="C1661" s="10">
        <v>150</v>
      </c>
      <c r="D1661" s="10" t="s">
        <v>59</v>
      </c>
      <c r="E1661" s="10">
        <v>300</v>
      </c>
      <c r="F1661" s="10" t="s">
        <v>60</v>
      </c>
      <c r="G1661" s="10" t="s">
        <v>61</v>
      </c>
      <c r="H1661" s="10">
        <v>1.5</v>
      </c>
      <c r="I1661" s="10" t="s">
        <v>62</v>
      </c>
      <c r="J1661" s="10">
        <v>300</v>
      </c>
      <c r="K1661" s="10">
        <v>60</v>
      </c>
      <c r="L1661" s="10">
        <v>450</v>
      </c>
      <c r="M1661" s="11">
        <v>3.8034544956657301</v>
      </c>
    </row>
    <row r="1662" spans="1:13" x14ac:dyDescent="0.25">
      <c r="A1662" t="str">
        <f t="shared" si="24"/>
        <v>LVI,150,G,1.5,300,60,600</v>
      </c>
      <c r="B1662" s="10" t="s">
        <v>65</v>
      </c>
      <c r="C1662" s="10">
        <v>150</v>
      </c>
      <c r="D1662" s="10" t="s">
        <v>59</v>
      </c>
      <c r="E1662" s="10">
        <v>300</v>
      </c>
      <c r="F1662" s="10" t="s">
        <v>60</v>
      </c>
      <c r="G1662" s="10" t="s">
        <v>61</v>
      </c>
      <c r="H1662" s="10">
        <v>1.5</v>
      </c>
      <c r="I1662" s="10" t="s">
        <v>62</v>
      </c>
      <c r="J1662" s="10">
        <v>300</v>
      </c>
      <c r="K1662" s="10">
        <v>60</v>
      </c>
      <c r="L1662" s="10">
        <v>600</v>
      </c>
      <c r="M1662" s="11">
        <v>4.7376053579995681</v>
      </c>
    </row>
    <row r="1663" spans="1:13" x14ac:dyDescent="0.25">
      <c r="A1663" t="str">
        <f t="shared" si="24"/>
        <v>LVI,150,G,1.5,300,60,750</v>
      </c>
      <c r="B1663" s="10" t="s">
        <v>65</v>
      </c>
      <c r="C1663" s="10">
        <v>150</v>
      </c>
      <c r="D1663" s="10" t="s">
        <v>59</v>
      </c>
      <c r="E1663" s="10">
        <v>300</v>
      </c>
      <c r="F1663" s="10" t="s">
        <v>60</v>
      </c>
      <c r="G1663" s="10" t="s">
        <v>61</v>
      </c>
      <c r="H1663" s="10">
        <v>1.5</v>
      </c>
      <c r="I1663" s="10" t="s">
        <v>62</v>
      </c>
      <c r="J1663" s="10">
        <v>300</v>
      </c>
      <c r="K1663" s="10">
        <v>60</v>
      </c>
      <c r="L1663" s="10">
        <v>750</v>
      </c>
      <c r="M1663" s="11">
        <v>5.402763586474288</v>
      </c>
    </row>
    <row r="1664" spans="1:13" x14ac:dyDescent="0.25">
      <c r="A1664" t="str">
        <f t="shared" si="24"/>
        <v>LVI,150,G,1.5,300,60,900</v>
      </c>
      <c r="B1664" s="10" t="s">
        <v>65</v>
      </c>
      <c r="C1664" s="10">
        <v>150</v>
      </c>
      <c r="D1664" s="10" t="s">
        <v>59</v>
      </c>
      <c r="E1664" s="10">
        <v>300</v>
      </c>
      <c r="F1664" s="10" t="s">
        <v>60</v>
      </c>
      <c r="G1664" s="10" t="s">
        <v>61</v>
      </c>
      <c r="H1664" s="10">
        <v>1.5</v>
      </c>
      <c r="I1664" s="10" t="s">
        <v>62</v>
      </c>
      <c r="J1664" s="10">
        <v>300</v>
      </c>
      <c r="K1664" s="10">
        <v>60</v>
      </c>
      <c r="L1664" s="10">
        <v>900</v>
      </c>
      <c r="M1664" s="11">
        <v>6.3369144488081259</v>
      </c>
    </row>
    <row r="1665" spans="1:13" x14ac:dyDescent="0.25">
      <c r="A1665" t="str">
        <f t="shared" si="24"/>
        <v>LVI,150,G,1.5,300,90,300</v>
      </c>
      <c r="B1665" s="10" t="s">
        <v>65</v>
      </c>
      <c r="C1665" s="10">
        <v>150</v>
      </c>
      <c r="D1665" s="10" t="s">
        <v>59</v>
      </c>
      <c r="E1665" s="10">
        <v>300</v>
      </c>
      <c r="F1665" s="10" t="s">
        <v>60</v>
      </c>
      <c r="G1665" s="10" t="s">
        <v>61</v>
      </c>
      <c r="H1665" s="10">
        <v>1.5</v>
      </c>
      <c r="I1665" s="10" t="s">
        <v>62</v>
      </c>
      <c r="J1665" s="10">
        <v>300</v>
      </c>
      <c r="K1665" s="10">
        <v>90</v>
      </c>
      <c r="L1665" s="10">
        <v>300</v>
      </c>
      <c r="M1665" s="11">
        <v>4.238736686643529</v>
      </c>
    </row>
    <row r="1666" spans="1:13" x14ac:dyDescent="0.25">
      <c r="A1666" t="str">
        <f t="shared" si="24"/>
        <v>LVI,150,G,1.5,300,90,450</v>
      </c>
      <c r="B1666" s="10" t="s">
        <v>65</v>
      </c>
      <c r="C1666" s="10">
        <v>150</v>
      </c>
      <c r="D1666" s="10" t="s">
        <v>59</v>
      </c>
      <c r="E1666" s="10">
        <v>300</v>
      </c>
      <c r="F1666" s="10" t="s">
        <v>60</v>
      </c>
      <c r="G1666" s="10" t="s">
        <v>61</v>
      </c>
      <c r="H1666" s="10">
        <v>1.5</v>
      </c>
      <c r="I1666" s="10" t="s">
        <v>62</v>
      </c>
      <c r="J1666" s="10">
        <v>300</v>
      </c>
      <c r="K1666" s="10">
        <v>90</v>
      </c>
      <c r="L1666" s="10">
        <v>450</v>
      </c>
      <c r="M1666" s="11">
        <v>5.2364740293556089</v>
      </c>
    </row>
    <row r="1667" spans="1:13" x14ac:dyDescent="0.25">
      <c r="A1667" t="str">
        <f t="shared" si="24"/>
        <v>LVI,150,G,1.5,300,90,600</v>
      </c>
      <c r="B1667" s="10" t="s">
        <v>65</v>
      </c>
      <c r="C1667" s="10">
        <v>150</v>
      </c>
      <c r="D1667" s="10" t="s">
        <v>59</v>
      </c>
      <c r="E1667" s="10">
        <v>300</v>
      </c>
      <c r="F1667" s="10" t="s">
        <v>60</v>
      </c>
      <c r="G1667" s="10" t="s">
        <v>61</v>
      </c>
      <c r="H1667" s="10">
        <v>1.5</v>
      </c>
      <c r="I1667" s="10" t="s">
        <v>62</v>
      </c>
      <c r="J1667" s="10">
        <v>300</v>
      </c>
      <c r="K1667" s="10">
        <v>90</v>
      </c>
      <c r="L1667" s="10">
        <v>600</v>
      </c>
      <c r="M1667" s="11">
        <v>6.5032040059268059</v>
      </c>
    </row>
    <row r="1668" spans="1:13" x14ac:dyDescent="0.25">
      <c r="A1668" t="str">
        <f t="shared" si="24"/>
        <v>LVI,150,G,1.5,300,90,750</v>
      </c>
      <c r="B1668" s="10" t="s">
        <v>65</v>
      </c>
      <c r="C1668" s="10">
        <v>150</v>
      </c>
      <c r="D1668" s="10" t="s">
        <v>59</v>
      </c>
      <c r="E1668" s="10">
        <v>300</v>
      </c>
      <c r="F1668" s="10" t="s">
        <v>60</v>
      </c>
      <c r="G1668" s="10" t="s">
        <v>61</v>
      </c>
      <c r="H1668" s="10">
        <v>1.5</v>
      </c>
      <c r="I1668" s="10" t="s">
        <v>62</v>
      </c>
      <c r="J1668" s="10">
        <v>300</v>
      </c>
      <c r="K1668" s="10">
        <v>90</v>
      </c>
      <c r="L1668" s="10">
        <v>750</v>
      </c>
      <c r="M1668" s="11">
        <v>7.7699339824980047</v>
      </c>
    </row>
    <row r="1669" spans="1:13" x14ac:dyDescent="0.25">
      <c r="A1669" t="str">
        <f t="shared" si="24"/>
        <v>LVI,150,G,1.5,300,90,900</v>
      </c>
      <c r="B1669" s="10" t="s">
        <v>65</v>
      </c>
      <c r="C1669" s="10">
        <v>150</v>
      </c>
      <c r="D1669" s="10" t="s">
        <v>59</v>
      </c>
      <c r="E1669" s="10">
        <v>300</v>
      </c>
      <c r="F1669" s="10" t="s">
        <v>60</v>
      </c>
      <c r="G1669" s="10" t="s">
        <v>61</v>
      </c>
      <c r="H1669" s="10">
        <v>1.5</v>
      </c>
      <c r="I1669" s="10" t="s">
        <v>62</v>
      </c>
      <c r="J1669" s="10">
        <v>300</v>
      </c>
      <c r="K1669" s="10">
        <v>90</v>
      </c>
      <c r="L1669" s="10">
        <v>900</v>
      </c>
      <c r="M1669" s="11">
        <v>8.7676713252100846</v>
      </c>
    </row>
    <row r="1670" spans="1:13" x14ac:dyDescent="0.25">
      <c r="A1670" t="str">
        <f t="shared" si="24"/>
        <v>LVI,150,G,1.5,450,30,300</v>
      </c>
      <c r="B1670" s="10" t="s">
        <v>65</v>
      </c>
      <c r="C1670" s="10">
        <v>150</v>
      </c>
      <c r="D1670" s="10" t="s">
        <v>59</v>
      </c>
      <c r="E1670" s="10">
        <v>300</v>
      </c>
      <c r="F1670" s="10" t="s">
        <v>60</v>
      </c>
      <c r="G1670" s="10" t="s">
        <v>61</v>
      </c>
      <c r="H1670" s="10">
        <v>1.5</v>
      </c>
      <c r="I1670" s="10" t="s">
        <v>62</v>
      </c>
      <c r="J1670" s="10">
        <v>450</v>
      </c>
      <c r="K1670" s="10">
        <v>30</v>
      </c>
      <c r="L1670" s="10">
        <v>300</v>
      </c>
      <c r="M1670" s="11">
        <v>2.3068484815976102</v>
      </c>
    </row>
    <row r="1671" spans="1:13" x14ac:dyDescent="0.25">
      <c r="A1671" t="str">
        <f t="shared" ref="A1671:A1734" si="25">CONCATENATE(B1671,",",C1671,",",D1671,",",H1671,",",J1671,",",K1671,",",L1671)</f>
        <v>LVI,150,G,1.5,450,30,450</v>
      </c>
      <c r="B1671" s="10" t="s">
        <v>65</v>
      </c>
      <c r="C1671" s="10">
        <v>150</v>
      </c>
      <c r="D1671" s="10" t="s">
        <v>59</v>
      </c>
      <c r="E1671" s="10">
        <v>300</v>
      </c>
      <c r="F1671" s="10" t="s">
        <v>60</v>
      </c>
      <c r="G1671" s="10" t="s">
        <v>61</v>
      </c>
      <c r="H1671" s="10">
        <v>1.5</v>
      </c>
      <c r="I1671" s="10" t="s">
        <v>62</v>
      </c>
      <c r="J1671" s="10">
        <v>450</v>
      </c>
      <c r="K1671" s="10">
        <v>30</v>
      </c>
      <c r="L1671" s="10">
        <v>450</v>
      </c>
      <c r="M1671" s="11">
        <v>3.0429165466236467</v>
      </c>
    </row>
    <row r="1672" spans="1:13" x14ac:dyDescent="0.25">
      <c r="A1672" t="str">
        <f t="shared" si="25"/>
        <v>LVI,150,G,1.5,450,30,600</v>
      </c>
      <c r="B1672" s="10" t="s">
        <v>65</v>
      </c>
      <c r="C1672" s="10">
        <v>150</v>
      </c>
      <c r="D1672" s="10" t="s">
        <v>59</v>
      </c>
      <c r="E1672" s="10">
        <v>300</v>
      </c>
      <c r="F1672" s="10" t="s">
        <v>60</v>
      </c>
      <c r="G1672" s="10" t="s">
        <v>61</v>
      </c>
      <c r="H1672" s="10">
        <v>1.5</v>
      </c>
      <c r="I1672" s="10" t="s">
        <v>62</v>
      </c>
      <c r="J1672" s="10">
        <v>450</v>
      </c>
      <c r="K1672" s="10">
        <v>30</v>
      </c>
      <c r="L1672" s="10">
        <v>600</v>
      </c>
      <c r="M1672" s="11">
        <v>3.3754956608610067</v>
      </c>
    </row>
    <row r="1673" spans="1:13" x14ac:dyDescent="0.25">
      <c r="A1673" t="str">
        <f t="shared" si="25"/>
        <v>LVI,150,G,1.5,450,30,750</v>
      </c>
      <c r="B1673" s="10" t="s">
        <v>65</v>
      </c>
      <c r="C1673" s="10">
        <v>150</v>
      </c>
      <c r="D1673" s="10" t="s">
        <v>59</v>
      </c>
      <c r="E1673" s="10">
        <v>300</v>
      </c>
      <c r="F1673" s="10" t="s">
        <v>60</v>
      </c>
      <c r="G1673" s="10" t="s">
        <v>61</v>
      </c>
      <c r="H1673" s="10">
        <v>1.5</v>
      </c>
      <c r="I1673" s="10" t="s">
        <v>62</v>
      </c>
      <c r="J1673" s="10">
        <v>450</v>
      </c>
      <c r="K1673" s="10">
        <v>30</v>
      </c>
      <c r="L1673" s="10">
        <v>750</v>
      </c>
      <c r="M1673" s="11">
        <v>3.7080747750983667</v>
      </c>
    </row>
    <row r="1674" spans="1:13" x14ac:dyDescent="0.25">
      <c r="A1674" t="str">
        <f t="shared" si="25"/>
        <v>LVI,150,G,1.5,450,30,900</v>
      </c>
      <c r="B1674" s="10" t="s">
        <v>65</v>
      </c>
      <c r="C1674" s="10">
        <v>150</v>
      </c>
      <c r="D1674" s="10" t="s">
        <v>59</v>
      </c>
      <c r="E1674" s="10">
        <v>300</v>
      </c>
      <c r="F1674" s="10" t="s">
        <v>60</v>
      </c>
      <c r="G1674" s="10" t="s">
        <v>61</v>
      </c>
      <c r="H1674" s="10">
        <v>1.5</v>
      </c>
      <c r="I1674" s="10" t="s">
        <v>62</v>
      </c>
      <c r="J1674" s="10">
        <v>450</v>
      </c>
      <c r="K1674" s="10">
        <v>30</v>
      </c>
      <c r="L1674" s="10">
        <v>900</v>
      </c>
      <c r="M1674" s="11">
        <v>4.0406538893357267</v>
      </c>
    </row>
    <row r="1675" spans="1:13" x14ac:dyDescent="0.25">
      <c r="A1675" t="str">
        <f t="shared" si="25"/>
        <v>LVI,150,G,1.5,450,45,300</v>
      </c>
      <c r="B1675" s="10" t="s">
        <v>65</v>
      </c>
      <c r="C1675" s="10">
        <v>150</v>
      </c>
      <c r="D1675" s="10" t="s">
        <v>59</v>
      </c>
      <c r="E1675" s="10">
        <v>300</v>
      </c>
      <c r="F1675" s="10" t="s">
        <v>60</v>
      </c>
      <c r="G1675" s="10" t="s">
        <v>61</v>
      </c>
      <c r="H1675" s="10">
        <v>1.5</v>
      </c>
      <c r="I1675" s="10" t="s">
        <v>62</v>
      </c>
      <c r="J1675" s="10">
        <v>450</v>
      </c>
      <c r="K1675" s="10">
        <v>45</v>
      </c>
      <c r="L1675" s="10">
        <v>300</v>
      </c>
      <c r="M1675" s="11">
        <v>3.1260613251829872</v>
      </c>
    </row>
    <row r="1676" spans="1:13" x14ac:dyDescent="0.25">
      <c r="A1676" t="str">
        <f t="shared" si="25"/>
        <v>LVI,150,G,1.5,450,45,450</v>
      </c>
      <c r="B1676" s="10" t="s">
        <v>65</v>
      </c>
      <c r="C1676" s="10">
        <v>150</v>
      </c>
      <c r="D1676" s="10" t="s">
        <v>59</v>
      </c>
      <c r="E1676" s="10">
        <v>300</v>
      </c>
      <c r="F1676" s="10" t="s">
        <v>60</v>
      </c>
      <c r="G1676" s="10" t="s">
        <v>61</v>
      </c>
      <c r="H1676" s="10">
        <v>1.5</v>
      </c>
      <c r="I1676" s="10" t="s">
        <v>62</v>
      </c>
      <c r="J1676" s="10">
        <v>450</v>
      </c>
      <c r="K1676" s="10">
        <v>45</v>
      </c>
      <c r="L1676" s="10">
        <v>450</v>
      </c>
      <c r="M1676" s="11">
        <v>3.6249299965390271</v>
      </c>
    </row>
    <row r="1677" spans="1:13" x14ac:dyDescent="0.25">
      <c r="A1677" t="str">
        <f t="shared" si="25"/>
        <v>LVI,150,G,1.5,450,45,600</v>
      </c>
      <c r="B1677" s="10" t="s">
        <v>65</v>
      </c>
      <c r="C1677" s="10">
        <v>150</v>
      </c>
      <c r="D1677" s="10" t="s">
        <v>59</v>
      </c>
      <c r="E1677" s="10">
        <v>300</v>
      </c>
      <c r="F1677" s="10" t="s">
        <v>60</v>
      </c>
      <c r="G1677" s="10" t="s">
        <v>61</v>
      </c>
      <c r="H1677" s="10">
        <v>1.5</v>
      </c>
      <c r="I1677" s="10" t="s">
        <v>62</v>
      </c>
      <c r="J1677" s="10">
        <v>450</v>
      </c>
      <c r="K1677" s="10">
        <v>45</v>
      </c>
      <c r="L1677" s="10">
        <v>600</v>
      </c>
      <c r="M1677" s="11">
        <v>4.1237986678950671</v>
      </c>
    </row>
    <row r="1678" spans="1:13" x14ac:dyDescent="0.25">
      <c r="A1678" t="str">
        <f t="shared" si="25"/>
        <v>LVI,150,G,1.5,450,45,750</v>
      </c>
      <c r="B1678" s="10" t="s">
        <v>65</v>
      </c>
      <c r="C1678" s="10">
        <v>150</v>
      </c>
      <c r="D1678" s="10" t="s">
        <v>59</v>
      </c>
      <c r="E1678" s="10">
        <v>300</v>
      </c>
      <c r="F1678" s="10" t="s">
        <v>60</v>
      </c>
      <c r="G1678" s="10" t="s">
        <v>61</v>
      </c>
      <c r="H1678" s="10">
        <v>1.5</v>
      </c>
      <c r="I1678" s="10" t="s">
        <v>62</v>
      </c>
      <c r="J1678" s="10">
        <v>450</v>
      </c>
      <c r="K1678" s="10">
        <v>45</v>
      </c>
      <c r="L1678" s="10">
        <v>750</v>
      </c>
      <c r="M1678" s="11">
        <v>5.0261562900397845</v>
      </c>
    </row>
    <row r="1679" spans="1:13" x14ac:dyDescent="0.25">
      <c r="A1679" t="str">
        <f t="shared" si="25"/>
        <v>LVI,150,G,1.5,450,45,900</v>
      </c>
      <c r="B1679" s="10" t="s">
        <v>65</v>
      </c>
      <c r="C1679" s="10">
        <v>150</v>
      </c>
      <c r="D1679" s="10" t="s">
        <v>59</v>
      </c>
      <c r="E1679" s="10">
        <v>300</v>
      </c>
      <c r="F1679" s="10" t="s">
        <v>60</v>
      </c>
      <c r="G1679" s="10" t="s">
        <v>61</v>
      </c>
      <c r="H1679" s="10">
        <v>1.5</v>
      </c>
      <c r="I1679" s="10" t="s">
        <v>62</v>
      </c>
      <c r="J1679" s="10">
        <v>450</v>
      </c>
      <c r="K1679" s="10">
        <v>45</v>
      </c>
      <c r="L1679" s="10">
        <v>900</v>
      </c>
      <c r="M1679" s="11">
        <v>5.5250249613958244</v>
      </c>
    </row>
    <row r="1680" spans="1:13" x14ac:dyDescent="0.25">
      <c r="A1680" t="str">
        <f t="shared" si="25"/>
        <v>LVI,150,G,1.5,450,60,300</v>
      </c>
      <c r="B1680" s="10" t="s">
        <v>65</v>
      </c>
      <c r="C1680" s="10">
        <v>150</v>
      </c>
      <c r="D1680" s="10" t="s">
        <v>59</v>
      </c>
      <c r="E1680" s="10">
        <v>300</v>
      </c>
      <c r="F1680" s="10" t="s">
        <v>60</v>
      </c>
      <c r="G1680" s="10" t="s">
        <v>61</v>
      </c>
      <c r="H1680" s="10">
        <v>1.5</v>
      </c>
      <c r="I1680" s="10" t="s">
        <v>62</v>
      </c>
      <c r="J1680" s="10">
        <v>450</v>
      </c>
      <c r="K1680" s="10">
        <v>60</v>
      </c>
      <c r="L1680" s="10">
        <v>300</v>
      </c>
      <c r="M1680" s="11">
        <v>3.5417852179796867</v>
      </c>
    </row>
    <row r="1681" spans="1:13" x14ac:dyDescent="0.25">
      <c r="A1681" t="str">
        <f t="shared" si="25"/>
        <v>LVI,150,G,1.5,450,60,450</v>
      </c>
      <c r="B1681" s="10" t="s">
        <v>65</v>
      </c>
      <c r="C1681" s="10">
        <v>150</v>
      </c>
      <c r="D1681" s="10" t="s">
        <v>59</v>
      </c>
      <c r="E1681" s="10">
        <v>300</v>
      </c>
      <c r="F1681" s="10" t="s">
        <v>60</v>
      </c>
      <c r="G1681" s="10" t="s">
        <v>61</v>
      </c>
      <c r="H1681" s="10">
        <v>1.5</v>
      </c>
      <c r="I1681" s="10" t="s">
        <v>62</v>
      </c>
      <c r="J1681" s="10">
        <v>450</v>
      </c>
      <c r="K1681" s="10">
        <v>60</v>
      </c>
      <c r="L1681" s="10">
        <v>450</v>
      </c>
      <c r="M1681" s="11">
        <v>4.2069434464544067</v>
      </c>
    </row>
    <row r="1682" spans="1:13" x14ac:dyDescent="0.25">
      <c r="A1682" t="str">
        <f t="shared" si="25"/>
        <v>LVI,150,G,1.5,450,60,600</v>
      </c>
      <c r="B1682" s="10" t="s">
        <v>65</v>
      </c>
      <c r="C1682" s="10">
        <v>150</v>
      </c>
      <c r="D1682" s="10" t="s">
        <v>59</v>
      </c>
      <c r="E1682" s="10">
        <v>300</v>
      </c>
      <c r="F1682" s="10" t="s">
        <v>60</v>
      </c>
      <c r="G1682" s="10" t="s">
        <v>61</v>
      </c>
      <c r="H1682" s="10">
        <v>1.5</v>
      </c>
      <c r="I1682" s="10" t="s">
        <v>62</v>
      </c>
      <c r="J1682" s="10">
        <v>450</v>
      </c>
      <c r="K1682" s="10">
        <v>60</v>
      </c>
      <c r="L1682" s="10">
        <v>600</v>
      </c>
      <c r="M1682" s="11">
        <v>5.275590625717804</v>
      </c>
    </row>
    <row r="1683" spans="1:13" x14ac:dyDescent="0.25">
      <c r="A1683" t="str">
        <f t="shared" si="25"/>
        <v>LVI,150,G,1.5,450,60,750</v>
      </c>
      <c r="B1683" s="10" t="s">
        <v>65</v>
      </c>
      <c r="C1683" s="10">
        <v>150</v>
      </c>
      <c r="D1683" s="10" t="s">
        <v>59</v>
      </c>
      <c r="E1683" s="10">
        <v>300</v>
      </c>
      <c r="F1683" s="10" t="s">
        <v>60</v>
      </c>
      <c r="G1683" s="10" t="s">
        <v>61</v>
      </c>
      <c r="H1683" s="10">
        <v>1.5</v>
      </c>
      <c r="I1683" s="10" t="s">
        <v>62</v>
      </c>
      <c r="J1683" s="10">
        <v>450</v>
      </c>
      <c r="K1683" s="10">
        <v>60</v>
      </c>
      <c r="L1683" s="10">
        <v>750</v>
      </c>
      <c r="M1683" s="11">
        <v>5.940748854192524</v>
      </c>
    </row>
    <row r="1684" spans="1:13" x14ac:dyDescent="0.25">
      <c r="A1684" t="str">
        <f t="shared" si="25"/>
        <v>LVI,150,G,1.5,450,60,900</v>
      </c>
      <c r="B1684" s="10" t="s">
        <v>65</v>
      </c>
      <c r="C1684" s="10">
        <v>150</v>
      </c>
      <c r="D1684" s="10" t="s">
        <v>59</v>
      </c>
      <c r="E1684" s="10">
        <v>300</v>
      </c>
      <c r="F1684" s="10" t="s">
        <v>60</v>
      </c>
      <c r="G1684" s="10" t="s">
        <v>61</v>
      </c>
      <c r="H1684" s="10">
        <v>1.5</v>
      </c>
      <c r="I1684" s="10" t="s">
        <v>62</v>
      </c>
      <c r="J1684" s="10">
        <v>450</v>
      </c>
      <c r="K1684" s="10">
        <v>60</v>
      </c>
      <c r="L1684" s="10">
        <v>900</v>
      </c>
      <c r="M1684" s="11">
        <v>7.0093960334559204</v>
      </c>
    </row>
    <row r="1685" spans="1:13" x14ac:dyDescent="0.25">
      <c r="A1685" t="str">
        <f t="shared" si="25"/>
        <v>LVI,150,G,1.5,450,90,300</v>
      </c>
      <c r="B1685" s="10" t="s">
        <v>65</v>
      </c>
      <c r="C1685" s="10">
        <v>150</v>
      </c>
      <c r="D1685" s="10" t="s">
        <v>59</v>
      </c>
      <c r="E1685" s="10">
        <v>300</v>
      </c>
      <c r="F1685" s="10" t="s">
        <v>60</v>
      </c>
      <c r="G1685" s="10" t="s">
        <v>61</v>
      </c>
      <c r="H1685" s="10">
        <v>1.5</v>
      </c>
      <c r="I1685" s="10" t="s">
        <v>62</v>
      </c>
      <c r="J1685" s="10">
        <v>450</v>
      </c>
      <c r="K1685" s="10">
        <v>90</v>
      </c>
      <c r="L1685" s="10">
        <v>300</v>
      </c>
      <c r="M1685" s="11">
        <v>4.7767219543617649</v>
      </c>
    </row>
    <row r="1686" spans="1:13" x14ac:dyDescent="0.25">
      <c r="A1686" t="str">
        <f t="shared" si="25"/>
        <v>LVI,150,G,1.5,450,90,450</v>
      </c>
      <c r="B1686" s="10" t="s">
        <v>65</v>
      </c>
      <c r="C1686" s="10">
        <v>150</v>
      </c>
      <c r="D1686" s="10" t="s">
        <v>59</v>
      </c>
      <c r="E1686" s="10">
        <v>300</v>
      </c>
      <c r="F1686" s="10" t="s">
        <v>60</v>
      </c>
      <c r="G1686" s="10" t="s">
        <v>61</v>
      </c>
      <c r="H1686" s="10">
        <v>1.5</v>
      </c>
      <c r="I1686" s="10" t="s">
        <v>62</v>
      </c>
      <c r="J1686" s="10">
        <v>450</v>
      </c>
      <c r="K1686" s="10">
        <v>90</v>
      </c>
      <c r="L1686" s="10">
        <v>450</v>
      </c>
      <c r="M1686" s="11">
        <v>5.7744592970738449</v>
      </c>
    </row>
    <row r="1687" spans="1:13" x14ac:dyDescent="0.25">
      <c r="A1687" t="str">
        <f t="shared" si="25"/>
        <v>LVI,150,G,1.5,450,90,600</v>
      </c>
      <c r="B1687" s="10" t="s">
        <v>65</v>
      </c>
      <c r="C1687" s="10">
        <v>150</v>
      </c>
      <c r="D1687" s="10" t="s">
        <v>59</v>
      </c>
      <c r="E1687" s="10">
        <v>300</v>
      </c>
      <c r="F1687" s="10" t="s">
        <v>60</v>
      </c>
      <c r="G1687" s="10" t="s">
        <v>61</v>
      </c>
      <c r="H1687" s="10">
        <v>1.5</v>
      </c>
      <c r="I1687" s="10" t="s">
        <v>62</v>
      </c>
      <c r="J1687" s="10">
        <v>450</v>
      </c>
      <c r="K1687" s="10">
        <v>90</v>
      </c>
      <c r="L1687" s="10">
        <v>600</v>
      </c>
      <c r="M1687" s="11">
        <v>7.1756855905746004</v>
      </c>
    </row>
    <row r="1688" spans="1:13" x14ac:dyDescent="0.25">
      <c r="A1688" t="str">
        <f t="shared" si="25"/>
        <v>LVI,150,G,1.5,450,90,750</v>
      </c>
      <c r="B1688" s="10" t="s">
        <v>65</v>
      </c>
      <c r="C1688" s="10">
        <v>150</v>
      </c>
      <c r="D1688" s="10" t="s">
        <v>59</v>
      </c>
      <c r="E1688" s="10">
        <v>300</v>
      </c>
      <c r="F1688" s="10" t="s">
        <v>60</v>
      </c>
      <c r="G1688" s="10" t="s">
        <v>61</v>
      </c>
      <c r="H1688" s="10">
        <v>1.5</v>
      </c>
      <c r="I1688" s="10" t="s">
        <v>62</v>
      </c>
      <c r="J1688" s="10">
        <v>450</v>
      </c>
      <c r="K1688" s="10">
        <v>90</v>
      </c>
      <c r="L1688" s="10">
        <v>750</v>
      </c>
      <c r="M1688" s="11">
        <v>8.5769118840753578</v>
      </c>
    </row>
    <row r="1689" spans="1:13" x14ac:dyDescent="0.25">
      <c r="A1689" t="str">
        <f t="shared" si="25"/>
        <v>LVI,150,G,1.5,450,90,900</v>
      </c>
      <c r="B1689" s="10" t="s">
        <v>65</v>
      </c>
      <c r="C1689" s="10">
        <v>150</v>
      </c>
      <c r="D1689" s="10" t="s">
        <v>59</v>
      </c>
      <c r="E1689" s="10">
        <v>300</v>
      </c>
      <c r="F1689" s="10" t="s">
        <v>60</v>
      </c>
      <c r="G1689" s="10" t="s">
        <v>61</v>
      </c>
      <c r="H1689" s="10">
        <v>1.5</v>
      </c>
      <c r="I1689" s="10" t="s">
        <v>62</v>
      </c>
      <c r="J1689" s="10">
        <v>450</v>
      </c>
      <c r="K1689" s="10">
        <v>90</v>
      </c>
      <c r="L1689" s="10">
        <v>900</v>
      </c>
      <c r="M1689" s="11">
        <v>9.5746492267874377</v>
      </c>
    </row>
    <row r="1690" spans="1:13" x14ac:dyDescent="0.25">
      <c r="A1690" t="str">
        <f t="shared" si="25"/>
        <v>LVI,150,G,1.5,600,30,300</v>
      </c>
      <c r="B1690" s="10" t="s">
        <v>65</v>
      </c>
      <c r="C1690" s="10">
        <v>150</v>
      </c>
      <c r="D1690" s="10" t="s">
        <v>59</v>
      </c>
      <c r="E1690" s="10">
        <v>300</v>
      </c>
      <c r="F1690" s="10" t="s">
        <v>60</v>
      </c>
      <c r="G1690" s="10" t="s">
        <v>61</v>
      </c>
      <c r="H1690" s="10">
        <v>1.5</v>
      </c>
      <c r="I1690" s="10" t="s">
        <v>62</v>
      </c>
      <c r="J1690" s="10">
        <v>600</v>
      </c>
      <c r="K1690" s="10">
        <v>30</v>
      </c>
      <c r="L1690" s="10">
        <v>300</v>
      </c>
      <c r="M1690" s="11">
        <v>2.5758411154567282</v>
      </c>
    </row>
    <row r="1691" spans="1:13" x14ac:dyDescent="0.25">
      <c r="A1691" t="str">
        <f t="shared" si="25"/>
        <v>LVI,150,G,1.5,600,30,450</v>
      </c>
      <c r="B1691" s="10" t="s">
        <v>65</v>
      </c>
      <c r="C1691" s="10">
        <v>150</v>
      </c>
      <c r="D1691" s="10" t="s">
        <v>59</v>
      </c>
      <c r="E1691" s="10">
        <v>300</v>
      </c>
      <c r="F1691" s="10" t="s">
        <v>60</v>
      </c>
      <c r="G1691" s="10" t="s">
        <v>61</v>
      </c>
      <c r="H1691" s="10">
        <v>1.5</v>
      </c>
      <c r="I1691" s="10" t="s">
        <v>62</v>
      </c>
      <c r="J1691" s="10">
        <v>600</v>
      </c>
      <c r="K1691" s="10">
        <v>30</v>
      </c>
      <c r="L1691" s="10">
        <v>450</v>
      </c>
      <c r="M1691" s="11">
        <v>3.4464054974123237</v>
      </c>
    </row>
    <row r="1692" spans="1:13" x14ac:dyDescent="0.25">
      <c r="A1692" t="str">
        <f t="shared" si="25"/>
        <v>LVI,150,G,1.5,600,30,600</v>
      </c>
      <c r="B1692" s="10" t="s">
        <v>65</v>
      </c>
      <c r="C1692" s="10">
        <v>150</v>
      </c>
      <c r="D1692" s="10" t="s">
        <v>59</v>
      </c>
      <c r="E1692" s="10">
        <v>300</v>
      </c>
      <c r="F1692" s="10" t="s">
        <v>60</v>
      </c>
      <c r="G1692" s="10" t="s">
        <v>61</v>
      </c>
      <c r="H1692" s="10">
        <v>1.5</v>
      </c>
      <c r="I1692" s="10" t="s">
        <v>62</v>
      </c>
      <c r="J1692" s="10">
        <v>600</v>
      </c>
      <c r="K1692" s="10">
        <v>30</v>
      </c>
      <c r="L1692" s="10">
        <v>600</v>
      </c>
      <c r="M1692" s="11">
        <v>3.7789846116496837</v>
      </c>
    </row>
    <row r="1693" spans="1:13" x14ac:dyDescent="0.25">
      <c r="A1693" t="str">
        <f t="shared" si="25"/>
        <v>LVI,150,G,1.5,600,30,750</v>
      </c>
      <c r="B1693" s="10" t="s">
        <v>65</v>
      </c>
      <c r="C1693" s="10">
        <v>150</v>
      </c>
      <c r="D1693" s="10" t="s">
        <v>59</v>
      </c>
      <c r="E1693" s="10">
        <v>300</v>
      </c>
      <c r="F1693" s="10" t="s">
        <v>60</v>
      </c>
      <c r="G1693" s="10" t="s">
        <v>61</v>
      </c>
      <c r="H1693" s="10">
        <v>1.5</v>
      </c>
      <c r="I1693" s="10" t="s">
        <v>62</v>
      </c>
      <c r="J1693" s="10">
        <v>600</v>
      </c>
      <c r="K1693" s="10">
        <v>30</v>
      </c>
      <c r="L1693" s="10">
        <v>750</v>
      </c>
      <c r="M1693" s="11">
        <v>4.1115637258870432</v>
      </c>
    </row>
    <row r="1694" spans="1:13" x14ac:dyDescent="0.25">
      <c r="A1694" t="str">
        <f t="shared" si="25"/>
        <v>LVI,150,G,1.5,600,30,900</v>
      </c>
      <c r="B1694" s="10" t="s">
        <v>65</v>
      </c>
      <c r="C1694" s="10">
        <v>150</v>
      </c>
      <c r="D1694" s="10" t="s">
        <v>59</v>
      </c>
      <c r="E1694" s="10">
        <v>300</v>
      </c>
      <c r="F1694" s="10" t="s">
        <v>60</v>
      </c>
      <c r="G1694" s="10" t="s">
        <v>61</v>
      </c>
      <c r="H1694" s="10">
        <v>1.5</v>
      </c>
      <c r="I1694" s="10" t="s">
        <v>62</v>
      </c>
      <c r="J1694" s="10">
        <v>600</v>
      </c>
      <c r="K1694" s="10">
        <v>30</v>
      </c>
      <c r="L1694" s="10">
        <v>900</v>
      </c>
      <c r="M1694" s="11">
        <v>4.4441428401244032</v>
      </c>
    </row>
    <row r="1695" spans="1:13" x14ac:dyDescent="0.25">
      <c r="A1695" t="str">
        <f t="shared" si="25"/>
        <v>LVI,150,G,1.5,600,45,300</v>
      </c>
      <c r="B1695" s="10" t="s">
        <v>65</v>
      </c>
      <c r="C1695" s="10">
        <v>150</v>
      </c>
      <c r="D1695" s="10" t="s">
        <v>59</v>
      </c>
      <c r="E1695" s="10">
        <v>300</v>
      </c>
      <c r="F1695" s="10" t="s">
        <v>60</v>
      </c>
      <c r="G1695" s="10" t="s">
        <v>61</v>
      </c>
      <c r="H1695" s="10">
        <v>1.5</v>
      </c>
      <c r="I1695" s="10" t="s">
        <v>62</v>
      </c>
      <c r="J1695" s="10">
        <v>600</v>
      </c>
      <c r="K1695" s="10">
        <v>45</v>
      </c>
      <c r="L1695" s="10">
        <v>300</v>
      </c>
      <c r="M1695" s="11">
        <v>3.5295502759716637</v>
      </c>
    </row>
    <row r="1696" spans="1:13" x14ac:dyDescent="0.25">
      <c r="A1696" t="str">
        <f t="shared" si="25"/>
        <v>LVI,150,G,1.5,600,45,450</v>
      </c>
      <c r="B1696" s="10" t="s">
        <v>65</v>
      </c>
      <c r="C1696" s="10">
        <v>150</v>
      </c>
      <c r="D1696" s="10" t="s">
        <v>59</v>
      </c>
      <c r="E1696" s="10">
        <v>300</v>
      </c>
      <c r="F1696" s="10" t="s">
        <v>60</v>
      </c>
      <c r="G1696" s="10" t="s">
        <v>61</v>
      </c>
      <c r="H1696" s="10">
        <v>1.5</v>
      </c>
      <c r="I1696" s="10" t="s">
        <v>62</v>
      </c>
      <c r="J1696" s="10">
        <v>600</v>
      </c>
      <c r="K1696" s="10">
        <v>45</v>
      </c>
      <c r="L1696" s="10">
        <v>450</v>
      </c>
      <c r="M1696" s="11">
        <v>4.0284189473277037</v>
      </c>
    </row>
    <row r="1697" spans="1:13" x14ac:dyDescent="0.25">
      <c r="A1697" t="str">
        <f t="shared" si="25"/>
        <v>LVI,150,G,1.5,600,45,600</v>
      </c>
      <c r="B1697" s="10" t="s">
        <v>65</v>
      </c>
      <c r="C1697" s="10">
        <v>150</v>
      </c>
      <c r="D1697" s="10" t="s">
        <v>59</v>
      </c>
      <c r="E1697" s="10">
        <v>300</v>
      </c>
      <c r="F1697" s="10" t="s">
        <v>60</v>
      </c>
      <c r="G1697" s="10" t="s">
        <v>61</v>
      </c>
      <c r="H1697" s="10">
        <v>1.5</v>
      </c>
      <c r="I1697" s="10" t="s">
        <v>62</v>
      </c>
      <c r="J1697" s="10">
        <v>600</v>
      </c>
      <c r="K1697" s="10">
        <v>45</v>
      </c>
      <c r="L1697" s="10">
        <v>600</v>
      </c>
      <c r="M1697" s="11">
        <v>4.5272876186837436</v>
      </c>
    </row>
    <row r="1698" spans="1:13" x14ac:dyDescent="0.25">
      <c r="A1698" t="str">
        <f t="shared" si="25"/>
        <v>LVI,150,G,1.5,600,45,750</v>
      </c>
      <c r="B1698" s="10" t="s">
        <v>65</v>
      </c>
      <c r="C1698" s="10">
        <v>150</v>
      </c>
      <c r="D1698" s="10" t="s">
        <v>59</v>
      </c>
      <c r="E1698" s="10">
        <v>300</v>
      </c>
      <c r="F1698" s="10" t="s">
        <v>60</v>
      </c>
      <c r="G1698" s="10" t="s">
        <v>61</v>
      </c>
      <c r="H1698" s="10">
        <v>1.5</v>
      </c>
      <c r="I1698" s="10" t="s">
        <v>62</v>
      </c>
      <c r="J1698" s="10">
        <v>600</v>
      </c>
      <c r="K1698" s="10">
        <v>45</v>
      </c>
      <c r="L1698" s="10">
        <v>750</v>
      </c>
      <c r="M1698" s="11">
        <v>5.5641415577580204</v>
      </c>
    </row>
    <row r="1699" spans="1:13" x14ac:dyDescent="0.25">
      <c r="A1699" t="str">
        <f t="shared" si="25"/>
        <v>LVI,150,G,1.5,600,45,900</v>
      </c>
      <c r="B1699" s="10" t="s">
        <v>65</v>
      </c>
      <c r="C1699" s="10">
        <v>150</v>
      </c>
      <c r="D1699" s="10" t="s">
        <v>59</v>
      </c>
      <c r="E1699" s="10">
        <v>300</v>
      </c>
      <c r="F1699" s="10" t="s">
        <v>60</v>
      </c>
      <c r="G1699" s="10" t="s">
        <v>61</v>
      </c>
      <c r="H1699" s="10">
        <v>1.5</v>
      </c>
      <c r="I1699" s="10" t="s">
        <v>62</v>
      </c>
      <c r="J1699" s="10">
        <v>600</v>
      </c>
      <c r="K1699" s="10">
        <v>45</v>
      </c>
      <c r="L1699" s="10">
        <v>900</v>
      </c>
      <c r="M1699" s="11">
        <v>6.0630102291140595</v>
      </c>
    </row>
    <row r="1700" spans="1:13" x14ac:dyDescent="0.25">
      <c r="A1700" t="str">
        <f t="shared" si="25"/>
        <v>LVI,150,G,1.5,600,60,300</v>
      </c>
      <c r="B1700" s="10" t="s">
        <v>65</v>
      </c>
      <c r="C1700" s="10">
        <v>150</v>
      </c>
      <c r="D1700" s="10" t="s">
        <v>59</v>
      </c>
      <c r="E1700" s="10">
        <v>300</v>
      </c>
      <c r="F1700" s="10" t="s">
        <v>60</v>
      </c>
      <c r="G1700" s="10" t="s">
        <v>61</v>
      </c>
      <c r="H1700" s="10">
        <v>1.5</v>
      </c>
      <c r="I1700" s="10" t="s">
        <v>62</v>
      </c>
      <c r="J1700" s="10">
        <v>600</v>
      </c>
      <c r="K1700" s="10">
        <v>60</v>
      </c>
      <c r="L1700" s="10">
        <v>300</v>
      </c>
      <c r="M1700" s="11">
        <v>3.9452741687683637</v>
      </c>
    </row>
    <row r="1701" spans="1:13" x14ac:dyDescent="0.25">
      <c r="A1701" t="str">
        <f t="shared" si="25"/>
        <v>LVI,150,G,1.5,600,60,450</v>
      </c>
      <c r="B1701" s="10" t="s">
        <v>65</v>
      </c>
      <c r="C1701" s="10">
        <v>150</v>
      </c>
      <c r="D1701" s="10" t="s">
        <v>59</v>
      </c>
      <c r="E1701" s="10">
        <v>300</v>
      </c>
      <c r="F1701" s="10" t="s">
        <v>60</v>
      </c>
      <c r="G1701" s="10" t="s">
        <v>61</v>
      </c>
      <c r="H1701" s="10">
        <v>1.5</v>
      </c>
      <c r="I1701" s="10" t="s">
        <v>62</v>
      </c>
      <c r="J1701" s="10">
        <v>600</v>
      </c>
      <c r="K1701" s="10">
        <v>60</v>
      </c>
      <c r="L1701" s="10">
        <v>450</v>
      </c>
      <c r="M1701" s="11">
        <v>4.6104323972430841</v>
      </c>
    </row>
    <row r="1702" spans="1:13" x14ac:dyDescent="0.25">
      <c r="A1702" t="str">
        <f t="shared" si="25"/>
        <v>LVI,150,G,1.5,600,60,600</v>
      </c>
      <c r="B1702" s="10" t="s">
        <v>65</v>
      </c>
      <c r="C1702" s="10">
        <v>150</v>
      </c>
      <c r="D1702" s="10" t="s">
        <v>59</v>
      </c>
      <c r="E1702" s="10">
        <v>300</v>
      </c>
      <c r="F1702" s="10" t="s">
        <v>60</v>
      </c>
      <c r="G1702" s="10" t="s">
        <v>61</v>
      </c>
      <c r="H1702" s="10">
        <v>1.5</v>
      </c>
      <c r="I1702" s="10" t="s">
        <v>62</v>
      </c>
      <c r="J1702" s="10">
        <v>600</v>
      </c>
      <c r="K1702" s="10">
        <v>60</v>
      </c>
      <c r="L1702" s="10">
        <v>600</v>
      </c>
      <c r="M1702" s="11">
        <v>5.81357589343604</v>
      </c>
    </row>
    <row r="1703" spans="1:13" x14ac:dyDescent="0.25">
      <c r="A1703" t="str">
        <f t="shared" si="25"/>
        <v>LVI,150,G,1.5,600,60,750</v>
      </c>
      <c r="B1703" s="10" t="s">
        <v>65</v>
      </c>
      <c r="C1703" s="10">
        <v>150</v>
      </c>
      <c r="D1703" s="10" t="s">
        <v>59</v>
      </c>
      <c r="E1703" s="10">
        <v>300</v>
      </c>
      <c r="F1703" s="10" t="s">
        <v>60</v>
      </c>
      <c r="G1703" s="10" t="s">
        <v>61</v>
      </c>
      <c r="H1703" s="10">
        <v>1.5</v>
      </c>
      <c r="I1703" s="10" t="s">
        <v>62</v>
      </c>
      <c r="J1703" s="10">
        <v>600</v>
      </c>
      <c r="K1703" s="10">
        <v>60</v>
      </c>
      <c r="L1703" s="10">
        <v>750</v>
      </c>
      <c r="M1703" s="11">
        <v>6.4787341219107599</v>
      </c>
    </row>
    <row r="1704" spans="1:13" x14ac:dyDescent="0.25">
      <c r="A1704" t="str">
        <f t="shared" si="25"/>
        <v>LVI,150,G,1.5,600,60,900</v>
      </c>
      <c r="B1704" s="10" t="s">
        <v>65</v>
      </c>
      <c r="C1704" s="10">
        <v>150</v>
      </c>
      <c r="D1704" s="10" t="s">
        <v>59</v>
      </c>
      <c r="E1704" s="10">
        <v>300</v>
      </c>
      <c r="F1704" s="10" t="s">
        <v>60</v>
      </c>
      <c r="G1704" s="10" t="s">
        <v>61</v>
      </c>
      <c r="H1704" s="10">
        <v>1.5</v>
      </c>
      <c r="I1704" s="10" t="s">
        <v>62</v>
      </c>
      <c r="J1704" s="10">
        <v>600</v>
      </c>
      <c r="K1704" s="10">
        <v>60</v>
      </c>
      <c r="L1704" s="10">
        <v>900</v>
      </c>
      <c r="M1704" s="11">
        <v>7.6818776181037158</v>
      </c>
    </row>
    <row r="1705" spans="1:13" x14ac:dyDescent="0.25">
      <c r="A1705" t="str">
        <f t="shared" si="25"/>
        <v>LVI,150,G,1.5,600,90,300</v>
      </c>
      <c r="B1705" s="10" t="s">
        <v>65</v>
      </c>
      <c r="C1705" s="10">
        <v>150</v>
      </c>
      <c r="D1705" s="10" t="s">
        <v>59</v>
      </c>
      <c r="E1705" s="10">
        <v>300</v>
      </c>
      <c r="F1705" s="10" t="s">
        <v>60</v>
      </c>
      <c r="G1705" s="10" t="s">
        <v>61</v>
      </c>
      <c r="H1705" s="10">
        <v>1.5</v>
      </c>
      <c r="I1705" s="10" t="s">
        <v>62</v>
      </c>
      <c r="J1705" s="10">
        <v>600</v>
      </c>
      <c r="K1705" s="10">
        <v>90</v>
      </c>
      <c r="L1705" s="10">
        <v>300</v>
      </c>
      <c r="M1705" s="11">
        <v>5.3147072220800009</v>
      </c>
    </row>
    <row r="1706" spans="1:13" x14ac:dyDescent="0.25">
      <c r="A1706" t="str">
        <f t="shared" si="25"/>
        <v>LVI,150,G,1.5,600,90,450</v>
      </c>
      <c r="B1706" s="10" t="s">
        <v>65</v>
      </c>
      <c r="C1706" s="10">
        <v>150</v>
      </c>
      <c r="D1706" s="10" t="s">
        <v>59</v>
      </c>
      <c r="E1706" s="10">
        <v>300</v>
      </c>
      <c r="F1706" s="10" t="s">
        <v>60</v>
      </c>
      <c r="G1706" s="10" t="s">
        <v>61</v>
      </c>
      <c r="H1706" s="10">
        <v>1.5</v>
      </c>
      <c r="I1706" s="10" t="s">
        <v>62</v>
      </c>
      <c r="J1706" s="10">
        <v>600</v>
      </c>
      <c r="K1706" s="10">
        <v>90</v>
      </c>
      <c r="L1706" s="10">
        <v>450</v>
      </c>
      <c r="M1706" s="11">
        <v>6.3124445647920808</v>
      </c>
    </row>
    <row r="1707" spans="1:13" x14ac:dyDescent="0.25">
      <c r="A1707" t="str">
        <f t="shared" si="25"/>
        <v>LVI,150,G,1.5,600,90,600</v>
      </c>
      <c r="B1707" s="10" t="s">
        <v>65</v>
      </c>
      <c r="C1707" s="10">
        <v>150</v>
      </c>
      <c r="D1707" s="10" t="s">
        <v>59</v>
      </c>
      <c r="E1707" s="10">
        <v>300</v>
      </c>
      <c r="F1707" s="10" t="s">
        <v>60</v>
      </c>
      <c r="G1707" s="10" t="s">
        <v>61</v>
      </c>
      <c r="H1707" s="10">
        <v>1.5</v>
      </c>
      <c r="I1707" s="10" t="s">
        <v>62</v>
      </c>
      <c r="J1707" s="10">
        <v>600</v>
      </c>
      <c r="K1707" s="10">
        <v>90</v>
      </c>
      <c r="L1707" s="10">
        <v>600</v>
      </c>
      <c r="M1707" s="11">
        <v>7.8481671752223949</v>
      </c>
    </row>
    <row r="1708" spans="1:13" x14ac:dyDescent="0.25">
      <c r="A1708" t="str">
        <f t="shared" si="25"/>
        <v>LVI,150,G,1.5,600,90,750</v>
      </c>
      <c r="B1708" s="10" t="s">
        <v>65</v>
      </c>
      <c r="C1708" s="10">
        <v>150</v>
      </c>
      <c r="D1708" s="10" t="s">
        <v>59</v>
      </c>
      <c r="E1708" s="10">
        <v>300</v>
      </c>
      <c r="F1708" s="10" t="s">
        <v>60</v>
      </c>
      <c r="G1708" s="10" t="s">
        <v>61</v>
      </c>
      <c r="H1708" s="10">
        <v>1.5</v>
      </c>
      <c r="I1708" s="10" t="s">
        <v>62</v>
      </c>
      <c r="J1708" s="10">
        <v>600</v>
      </c>
      <c r="K1708" s="10">
        <v>90</v>
      </c>
      <c r="L1708" s="10">
        <v>750</v>
      </c>
      <c r="M1708" s="11">
        <v>9.3838897856527126</v>
      </c>
    </row>
    <row r="1709" spans="1:13" x14ac:dyDescent="0.25">
      <c r="A1709" t="str">
        <f t="shared" si="25"/>
        <v>LVI,150,G,1.5,600,90,900</v>
      </c>
      <c r="B1709" s="10" t="s">
        <v>65</v>
      </c>
      <c r="C1709" s="10">
        <v>150</v>
      </c>
      <c r="D1709" s="10" t="s">
        <v>59</v>
      </c>
      <c r="E1709" s="10">
        <v>300</v>
      </c>
      <c r="F1709" s="10" t="s">
        <v>60</v>
      </c>
      <c r="G1709" s="10" t="s">
        <v>61</v>
      </c>
      <c r="H1709" s="10">
        <v>1.5</v>
      </c>
      <c r="I1709" s="10" t="s">
        <v>62</v>
      </c>
      <c r="J1709" s="10">
        <v>600</v>
      </c>
      <c r="K1709" s="10">
        <v>90</v>
      </c>
      <c r="L1709" s="10">
        <v>900</v>
      </c>
      <c r="M1709" s="11">
        <v>10.381627128364791</v>
      </c>
    </row>
    <row r="1710" spans="1:13" x14ac:dyDescent="0.25">
      <c r="A1710" t="str">
        <f t="shared" si="25"/>
        <v>LVI,150,G,1.5,750,30,300</v>
      </c>
      <c r="B1710" s="10" t="s">
        <v>65</v>
      </c>
      <c r="C1710" s="10">
        <v>150</v>
      </c>
      <c r="D1710" s="10" t="s">
        <v>59</v>
      </c>
      <c r="E1710" s="10">
        <v>300</v>
      </c>
      <c r="F1710" s="10" t="s">
        <v>60</v>
      </c>
      <c r="G1710" s="10" t="s">
        <v>61</v>
      </c>
      <c r="H1710" s="10">
        <v>1.5</v>
      </c>
      <c r="I1710" s="10" t="s">
        <v>62</v>
      </c>
      <c r="J1710" s="10">
        <v>750</v>
      </c>
      <c r="K1710" s="10">
        <v>30</v>
      </c>
      <c r="L1710" s="10">
        <v>300</v>
      </c>
      <c r="M1710" s="11">
        <v>3.2390469377477094</v>
      </c>
    </row>
    <row r="1711" spans="1:13" x14ac:dyDescent="0.25">
      <c r="A1711" t="str">
        <f t="shared" si="25"/>
        <v>LVI,150,G,1.5,750,30,450</v>
      </c>
      <c r="B1711" s="10" t="s">
        <v>65</v>
      </c>
      <c r="C1711" s="10">
        <v>150</v>
      </c>
      <c r="D1711" s="10" t="s">
        <v>59</v>
      </c>
      <c r="E1711" s="10">
        <v>300</v>
      </c>
      <c r="F1711" s="10" t="s">
        <v>60</v>
      </c>
      <c r="G1711" s="10" t="s">
        <v>61</v>
      </c>
      <c r="H1711" s="10">
        <v>1.5</v>
      </c>
      <c r="I1711" s="10" t="s">
        <v>62</v>
      </c>
      <c r="J1711" s="10">
        <v>750</v>
      </c>
      <c r="K1711" s="10">
        <v>30</v>
      </c>
      <c r="L1711" s="10">
        <v>450</v>
      </c>
      <c r="M1711" s="11">
        <v>4.4412142308487956</v>
      </c>
    </row>
    <row r="1712" spans="1:13" x14ac:dyDescent="0.25">
      <c r="A1712" t="str">
        <f t="shared" si="25"/>
        <v>LVI,150,G,1.5,750,30,600</v>
      </c>
      <c r="B1712" s="10" t="s">
        <v>65</v>
      </c>
      <c r="C1712" s="10">
        <v>150</v>
      </c>
      <c r="D1712" s="10" t="s">
        <v>59</v>
      </c>
      <c r="E1712" s="10">
        <v>300</v>
      </c>
      <c r="F1712" s="10" t="s">
        <v>60</v>
      </c>
      <c r="G1712" s="10" t="s">
        <v>61</v>
      </c>
      <c r="H1712" s="10">
        <v>1.5</v>
      </c>
      <c r="I1712" s="10" t="s">
        <v>62</v>
      </c>
      <c r="J1712" s="10">
        <v>750</v>
      </c>
      <c r="K1712" s="10">
        <v>30</v>
      </c>
      <c r="L1712" s="10">
        <v>600</v>
      </c>
      <c r="M1712" s="11">
        <v>4.7737933450861556</v>
      </c>
    </row>
    <row r="1713" spans="1:13" x14ac:dyDescent="0.25">
      <c r="A1713" t="str">
        <f t="shared" si="25"/>
        <v>LVI,150,G,1.5,750,30,750</v>
      </c>
      <c r="B1713" s="10" t="s">
        <v>65</v>
      </c>
      <c r="C1713" s="10">
        <v>150</v>
      </c>
      <c r="D1713" s="10" t="s">
        <v>59</v>
      </c>
      <c r="E1713" s="10">
        <v>300</v>
      </c>
      <c r="F1713" s="10" t="s">
        <v>60</v>
      </c>
      <c r="G1713" s="10" t="s">
        <v>61</v>
      </c>
      <c r="H1713" s="10">
        <v>1.5</v>
      </c>
      <c r="I1713" s="10" t="s">
        <v>62</v>
      </c>
      <c r="J1713" s="10">
        <v>750</v>
      </c>
      <c r="K1713" s="10">
        <v>30</v>
      </c>
      <c r="L1713" s="10">
        <v>750</v>
      </c>
      <c r="M1713" s="11">
        <v>5.1063724593235147</v>
      </c>
    </row>
    <row r="1714" spans="1:13" x14ac:dyDescent="0.25">
      <c r="A1714" t="str">
        <f t="shared" si="25"/>
        <v>LVI,150,G,1.5,750,30,900</v>
      </c>
      <c r="B1714" s="10" t="s">
        <v>65</v>
      </c>
      <c r="C1714" s="10">
        <v>150</v>
      </c>
      <c r="D1714" s="10" t="s">
        <v>59</v>
      </c>
      <c r="E1714" s="10">
        <v>300</v>
      </c>
      <c r="F1714" s="10" t="s">
        <v>60</v>
      </c>
      <c r="G1714" s="10" t="s">
        <v>61</v>
      </c>
      <c r="H1714" s="10">
        <v>1.5</v>
      </c>
      <c r="I1714" s="10" t="s">
        <v>62</v>
      </c>
      <c r="J1714" s="10">
        <v>750</v>
      </c>
      <c r="K1714" s="10">
        <v>30</v>
      </c>
      <c r="L1714" s="10">
        <v>900</v>
      </c>
      <c r="M1714" s="11">
        <v>5.4389515735608756</v>
      </c>
    </row>
    <row r="1715" spans="1:13" x14ac:dyDescent="0.25">
      <c r="A1715" t="str">
        <f t="shared" si="25"/>
        <v>LVI,150,G,1.5,750,45,300</v>
      </c>
      <c r="B1715" s="10" t="s">
        <v>65</v>
      </c>
      <c r="C1715" s="10">
        <v>150</v>
      </c>
      <c r="D1715" s="10" t="s">
        <v>59</v>
      </c>
      <c r="E1715" s="10">
        <v>300</v>
      </c>
      <c r="F1715" s="10" t="s">
        <v>60</v>
      </c>
      <c r="G1715" s="10" t="s">
        <v>61</v>
      </c>
      <c r="H1715" s="10">
        <v>1.5</v>
      </c>
      <c r="I1715" s="10" t="s">
        <v>62</v>
      </c>
      <c r="J1715" s="10">
        <v>750</v>
      </c>
      <c r="K1715" s="10">
        <v>45</v>
      </c>
      <c r="L1715" s="10">
        <v>300</v>
      </c>
      <c r="M1715" s="11">
        <v>4.5243590094081361</v>
      </c>
    </row>
    <row r="1716" spans="1:13" x14ac:dyDescent="0.25">
      <c r="A1716" t="str">
        <f t="shared" si="25"/>
        <v>LVI,150,G,1.5,750,45,450</v>
      </c>
      <c r="B1716" s="10" t="s">
        <v>65</v>
      </c>
      <c r="C1716" s="10">
        <v>150</v>
      </c>
      <c r="D1716" s="10" t="s">
        <v>59</v>
      </c>
      <c r="E1716" s="10">
        <v>300</v>
      </c>
      <c r="F1716" s="10" t="s">
        <v>60</v>
      </c>
      <c r="G1716" s="10" t="s">
        <v>61</v>
      </c>
      <c r="H1716" s="10">
        <v>1.5</v>
      </c>
      <c r="I1716" s="10" t="s">
        <v>62</v>
      </c>
      <c r="J1716" s="10">
        <v>750</v>
      </c>
      <c r="K1716" s="10">
        <v>45</v>
      </c>
      <c r="L1716" s="10">
        <v>450</v>
      </c>
      <c r="M1716" s="11">
        <v>5.023227680764176</v>
      </c>
    </row>
    <row r="1717" spans="1:13" x14ac:dyDescent="0.25">
      <c r="A1717" t="str">
        <f t="shared" si="25"/>
        <v>LVI,150,G,1.5,750,45,600</v>
      </c>
      <c r="B1717" s="10" t="s">
        <v>65</v>
      </c>
      <c r="C1717" s="10">
        <v>150</v>
      </c>
      <c r="D1717" s="10" t="s">
        <v>59</v>
      </c>
      <c r="E1717" s="10">
        <v>300</v>
      </c>
      <c r="F1717" s="10" t="s">
        <v>60</v>
      </c>
      <c r="G1717" s="10" t="s">
        <v>61</v>
      </c>
      <c r="H1717" s="10">
        <v>1.5</v>
      </c>
      <c r="I1717" s="10" t="s">
        <v>62</v>
      </c>
      <c r="J1717" s="10">
        <v>750</v>
      </c>
      <c r="K1717" s="10">
        <v>45</v>
      </c>
      <c r="L1717" s="10">
        <v>600</v>
      </c>
      <c r="M1717" s="11">
        <v>5.5220963521202151</v>
      </c>
    </row>
    <row r="1718" spans="1:13" x14ac:dyDescent="0.25">
      <c r="A1718" t="str">
        <f t="shared" si="25"/>
        <v>LVI,150,G,1.5,750,45,750</v>
      </c>
      <c r="B1718" s="10" t="s">
        <v>65</v>
      </c>
      <c r="C1718" s="10">
        <v>150</v>
      </c>
      <c r="D1718" s="10" t="s">
        <v>59</v>
      </c>
      <c r="E1718" s="10">
        <v>300</v>
      </c>
      <c r="F1718" s="10" t="s">
        <v>60</v>
      </c>
      <c r="G1718" s="10" t="s">
        <v>61</v>
      </c>
      <c r="H1718" s="10">
        <v>1.5</v>
      </c>
      <c r="I1718" s="10" t="s">
        <v>62</v>
      </c>
      <c r="J1718" s="10">
        <v>750</v>
      </c>
      <c r="K1718" s="10">
        <v>45</v>
      </c>
      <c r="L1718" s="10">
        <v>750</v>
      </c>
      <c r="M1718" s="11">
        <v>6.8905532023399827</v>
      </c>
    </row>
    <row r="1719" spans="1:13" x14ac:dyDescent="0.25">
      <c r="A1719" t="str">
        <f t="shared" si="25"/>
        <v>LVI,150,G,1.5,750,45,900</v>
      </c>
      <c r="B1719" s="10" t="s">
        <v>65</v>
      </c>
      <c r="C1719" s="10">
        <v>150</v>
      </c>
      <c r="D1719" s="10" t="s">
        <v>59</v>
      </c>
      <c r="E1719" s="10">
        <v>300</v>
      </c>
      <c r="F1719" s="10" t="s">
        <v>60</v>
      </c>
      <c r="G1719" s="10" t="s">
        <v>61</v>
      </c>
      <c r="H1719" s="10">
        <v>1.5</v>
      </c>
      <c r="I1719" s="10" t="s">
        <v>62</v>
      </c>
      <c r="J1719" s="10">
        <v>750</v>
      </c>
      <c r="K1719" s="10">
        <v>45</v>
      </c>
      <c r="L1719" s="10">
        <v>900</v>
      </c>
      <c r="M1719" s="11">
        <v>7.3894218736960227</v>
      </c>
    </row>
    <row r="1720" spans="1:13" x14ac:dyDescent="0.25">
      <c r="A1720" t="str">
        <f t="shared" si="25"/>
        <v>LVI,150,G,1.5,750,60,300</v>
      </c>
      <c r="B1720" s="10" t="s">
        <v>65</v>
      </c>
      <c r="C1720" s="10">
        <v>150</v>
      </c>
      <c r="D1720" s="10" t="s">
        <v>59</v>
      </c>
      <c r="E1720" s="10">
        <v>300</v>
      </c>
      <c r="F1720" s="10" t="s">
        <v>60</v>
      </c>
      <c r="G1720" s="10" t="s">
        <v>61</v>
      </c>
      <c r="H1720" s="10">
        <v>1.5</v>
      </c>
      <c r="I1720" s="10" t="s">
        <v>62</v>
      </c>
      <c r="J1720" s="10">
        <v>750</v>
      </c>
      <c r="K1720" s="10">
        <v>60</v>
      </c>
      <c r="L1720" s="10">
        <v>300</v>
      </c>
      <c r="M1720" s="11">
        <v>4.9400829022048356</v>
      </c>
    </row>
    <row r="1721" spans="1:13" x14ac:dyDescent="0.25">
      <c r="A1721" t="str">
        <f t="shared" si="25"/>
        <v>LVI,150,G,1.5,750,60,450</v>
      </c>
      <c r="B1721" s="10" t="s">
        <v>65</v>
      </c>
      <c r="C1721" s="10">
        <v>150</v>
      </c>
      <c r="D1721" s="10" t="s">
        <v>59</v>
      </c>
      <c r="E1721" s="10">
        <v>300</v>
      </c>
      <c r="F1721" s="10" t="s">
        <v>60</v>
      </c>
      <c r="G1721" s="10" t="s">
        <v>61</v>
      </c>
      <c r="H1721" s="10">
        <v>1.5</v>
      </c>
      <c r="I1721" s="10" t="s">
        <v>62</v>
      </c>
      <c r="J1721" s="10">
        <v>750</v>
      </c>
      <c r="K1721" s="10">
        <v>60</v>
      </c>
      <c r="L1721" s="10">
        <v>450</v>
      </c>
      <c r="M1721" s="11">
        <v>5.6052411306795555</v>
      </c>
    </row>
    <row r="1722" spans="1:13" x14ac:dyDescent="0.25">
      <c r="A1722" t="str">
        <f t="shared" si="25"/>
        <v>LVI,150,G,1.5,750,60,600</v>
      </c>
      <c r="B1722" s="10" t="s">
        <v>65</v>
      </c>
      <c r="C1722" s="10">
        <v>150</v>
      </c>
      <c r="D1722" s="10" t="s">
        <v>59</v>
      </c>
      <c r="E1722" s="10">
        <v>300</v>
      </c>
      <c r="F1722" s="10" t="s">
        <v>60</v>
      </c>
      <c r="G1722" s="10" t="s">
        <v>61</v>
      </c>
      <c r="H1722" s="10">
        <v>1.5</v>
      </c>
      <c r="I1722" s="10" t="s">
        <v>62</v>
      </c>
      <c r="J1722" s="10">
        <v>750</v>
      </c>
      <c r="K1722" s="10">
        <v>60</v>
      </c>
      <c r="L1722" s="10">
        <v>600</v>
      </c>
      <c r="M1722" s="11">
        <v>7.1399875380180022</v>
      </c>
    </row>
    <row r="1723" spans="1:13" x14ac:dyDescent="0.25">
      <c r="A1723" t="str">
        <f t="shared" si="25"/>
        <v>LVI,150,G,1.5,750,60,750</v>
      </c>
      <c r="B1723" s="10" t="s">
        <v>65</v>
      </c>
      <c r="C1723" s="10">
        <v>150</v>
      </c>
      <c r="D1723" s="10" t="s">
        <v>59</v>
      </c>
      <c r="E1723" s="10">
        <v>300</v>
      </c>
      <c r="F1723" s="10" t="s">
        <v>60</v>
      </c>
      <c r="G1723" s="10" t="s">
        <v>61</v>
      </c>
      <c r="H1723" s="10">
        <v>1.5</v>
      </c>
      <c r="I1723" s="10" t="s">
        <v>62</v>
      </c>
      <c r="J1723" s="10">
        <v>750</v>
      </c>
      <c r="K1723" s="10">
        <v>60</v>
      </c>
      <c r="L1723" s="10">
        <v>750</v>
      </c>
      <c r="M1723" s="11">
        <v>7.8051457664927222</v>
      </c>
    </row>
    <row r="1724" spans="1:13" x14ac:dyDescent="0.25">
      <c r="A1724" t="str">
        <f t="shared" si="25"/>
        <v>LVI,150,G,1.5,750,60,900</v>
      </c>
      <c r="B1724" s="10" t="s">
        <v>65</v>
      </c>
      <c r="C1724" s="10">
        <v>150</v>
      </c>
      <c r="D1724" s="10" t="s">
        <v>59</v>
      </c>
      <c r="E1724" s="10">
        <v>300</v>
      </c>
      <c r="F1724" s="10" t="s">
        <v>60</v>
      </c>
      <c r="G1724" s="10" t="s">
        <v>61</v>
      </c>
      <c r="H1724" s="10">
        <v>1.5</v>
      </c>
      <c r="I1724" s="10" t="s">
        <v>62</v>
      </c>
      <c r="J1724" s="10">
        <v>750</v>
      </c>
      <c r="K1724" s="10">
        <v>60</v>
      </c>
      <c r="L1724" s="10">
        <v>900</v>
      </c>
      <c r="M1724" s="11">
        <v>9.3398921738311689</v>
      </c>
    </row>
    <row r="1725" spans="1:13" x14ac:dyDescent="0.25">
      <c r="A1725" t="str">
        <f t="shared" si="25"/>
        <v>LVI,150,G,1.5,750,90,300</v>
      </c>
      <c r="B1725" s="10" t="s">
        <v>65</v>
      </c>
      <c r="C1725" s="10">
        <v>150</v>
      </c>
      <c r="D1725" s="10" t="s">
        <v>59</v>
      </c>
      <c r="E1725" s="10">
        <v>300</v>
      </c>
      <c r="F1725" s="10" t="s">
        <v>60</v>
      </c>
      <c r="G1725" s="10" t="s">
        <v>61</v>
      </c>
      <c r="H1725" s="10">
        <v>1.5</v>
      </c>
      <c r="I1725" s="10" t="s">
        <v>62</v>
      </c>
      <c r="J1725" s="10">
        <v>750</v>
      </c>
      <c r="K1725" s="10">
        <v>90</v>
      </c>
      <c r="L1725" s="10">
        <v>300</v>
      </c>
      <c r="M1725" s="11">
        <v>6.6411188666619632</v>
      </c>
    </row>
    <row r="1726" spans="1:13" x14ac:dyDescent="0.25">
      <c r="A1726" t="str">
        <f t="shared" si="25"/>
        <v>LVI,150,G,1.5,750,90,450</v>
      </c>
      <c r="B1726" s="10" t="s">
        <v>65</v>
      </c>
      <c r="C1726" s="10">
        <v>150</v>
      </c>
      <c r="D1726" s="10" t="s">
        <v>59</v>
      </c>
      <c r="E1726" s="10">
        <v>300</v>
      </c>
      <c r="F1726" s="10" t="s">
        <v>60</v>
      </c>
      <c r="G1726" s="10" t="s">
        <v>61</v>
      </c>
      <c r="H1726" s="10">
        <v>1.5</v>
      </c>
      <c r="I1726" s="10" t="s">
        <v>62</v>
      </c>
      <c r="J1726" s="10">
        <v>750</v>
      </c>
      <c r="K1726" s="10">
        <v>90</v>
      </c>
      <c r="L1726" s="10">
        <v>450</v>
      </c>
      <c r="M1726" s="11">
        <v>7.6388562093740431</v>
      </c>
    </row>
    <row r="1727" spans="1:13" x14ac:dyDescent="0.25">
      <c r="A1727" t="str">
        <f t="shared" si="25"/>
        <v>LVI,150,G,1.5,750,90,600</v>
      </c>
      <c r="B1727" s="10" t="s">
        <v>65</v>
      </c>
      <c r="C1727" s="10">
        <v>150</v>
      </c>
      <c r="D1727" s="10" t="s">
        <v>59</v>
      </c>
      <c r="E1727" s="10">
        <v>300</v>
      </c>
      <c r="F1727" s="10" t="s">
        <v>60</v>
      </c>
      <c r="G1727" s="10" t="s">
        <v>61</v>
      </c>
      <c r="H1727" s="10">
        <v>1.5</v>
      </c>
      <c r="I1727" s="10" t="s">
        <v>62</v>
      </c>
      <c r="J1727" s="10">
        <v>750</v>
      </c>
      <c r="K1727" s="10">
        <v>90</v>
      </c>
      <c r="L1727" s="10">
        <v>600</v>
      </c>
      <c r="M1727" s="11">
        <v>9.506181730949848</v>
      </c>
    </row>
    <row r="1728" spans="1:13" x14ac:dyDescent="0.25">
      <c r="A1728" t="str">
        <f t="shared" si="25"/>
        <v>LVI,150,G,1.5,750,90,750</v>
      </c>
      <c r="B1728" s="10" t="s">
        <v>65</v>
      </c>
      <c r="C1728" s="10">
        <v>150</v>
      </c>
      <c r="D1728" s="10" t="s">
        <v>59</v>
      </c>
      <c r="E1728" s="10">
        <v>300</v>
      </c>
      <c r="F1728" s="10" t="s">
        <v>60</v>
      </c>
      <c r="G1728" s="10" t="s">
        <v>61</v>
      </c>
      <c r="H1728" s="10">
        <v>1.5</v>
      </c>
      <c r="I1728" s="10" t="s">
        <v>62</v>
      </c>
      <c r="J1728" s="10">
        <v>750</v>
      </c>
      <c r="K1728" s="10">
        <v>90</v>
      </c>
      <c r="L1728" s="10">
        <v>750</v>
      </c>
      <c r="M1728" s="11">
        <v>11.373507252525656</v>
      </c>
    </row>
    <row r="1729" spans="1:13" x14ac:dyDescent="0.25">
      <c r="A1729" t="str">
        <f t="shared" si="25"/>
        <v>LVI,150,G,1.5,750,90,900</v>
      </c>
      <c r="B1729" s="10" t="s">
        <v>65</v>
      </c>
      <c r="C1729" s="10">
        <v>150</v>
      </c>
      <c r="D1729" s="10" t="s">
        <v>59</v>
      </c>
      <c r="E1729" s="10">
        <v>300</v>
      </c>
      <c r="F1729" s="10" t="s">
        <v>60</v>
      </c>
      <c r="G1729" s="10" t="s">
        <v>61</v>
      </c>
      <c r="H1729" s="10">
        <v>1.5</v>
      </c>
      <c r="I1729" s="10" t="s">
        <v>62</v>
      </c>
      <c r="J1729" s="10">
        <v>750</v>
      </c>
      <c r="K1729" s="10">
        <v>90</v>
      </c>
      <c r="L1729" s="10">
        <v>900</v>
      </c>
      <c r="M1729" s="11">
        <v>12.371244595237735</v>
      </c>
    </row>
    <row r="1730" spans="1:13" x14ac:dyDescent="0.25">
      <c r="A1730" t="str">
        <f t="shared" si="25"/>
        <v>LVI,150,G,1.5,900,30,300</v>
      </c>
      <c r="B1730" s="10" t="s">
        <v>65</v>
      </c>
      <c r="C1730" s="10">
        <v>150</v>
      </c>
      <c r="D1730" s="10" t="s">
        <v>59</v>
      </c>
      <c r="E1730" s="10">
        <v>300</v>
      </c>
      <c r="F1730" s="10" t="s">
        <v>60</v>
      </c>
      <c r="G1730" s="10" t="s">
        <v>61</v>
      </c>
      <c r="H1730" s="10">
        <v>1.5</v>
      </c>
      <c r="I1730" s="10" t="s">
        <v>62</v>
      </c>
      <c r="J1730" s="10">
        <v>900</v>
      </c>
      <c r="K1730" s="10">
        <v>30</v>
      </c>
      <c r="L1730" s="10">
        <v>300</v>
      </c>
      <c r="M1730" s="11">
        <v>3.5868822092931998</v>
      </c>
    </row>
    <row r="1731" spans="1:13" x14ac:dyDescent="0.25">
      <c r="A1731" t="str">
        <f t="shared" si="25"/>
        <v>LVI,150,G,1.5,900,30,450</v>
      </c>
      <c r="B1731" s="10" t="s">
        <v>65</v>
      </c>
      <c r="C1731" s="10">
        <v>150</v>
      </c>
      <c r="D1731" s="10" t="s">
        <v>59</v>
      </c>
      <c r="E1731" s="10">
        <v>300</v>
      </c>
      <c r="F1731" s="10" t="s">
        <v>60</v>
      </c>
      <c r="G1731" s="10" t="s">
        <v>61</v>
      </c>
      <c r="H1731" s="10">
        <v>1.5</v>
      </c>
      <c r="I1731" s="10" t="s">
        <v>62</v>
      </c>
      <c r="J1731" s="10">
        <v>900</v>
      </c>
      <c r="K1731" s="10">
        <v>30</v>
      </c>
      <c r="L1731" s="10">
        <v>450</v>
      </c>
      <c r="M1731" s="11">
        <v>4.9629671381670315</v>
      </c>
    </row>
    <row r="1732" spans="1:13" x14ac:dyDescent="0.25">
      <c r="A1732" t="str">
        <f t="shared" si="25"/>
        <v>LVI,150,G,1.5,900,30,600</v>
      </c>
      <c r="B1732" s="10" t="s">
        <v>65</v>
      </c>
      <c r="C1732" s="10">
        <v>150</v>
      </c>
      <c r="D1732" s="10" t="s">
        <v>59</v>
      </c>
      <c r="E1732" s="10">
        <v>300</v>
      </c>
      <c r="F1732" s="10" t="s">
        <v>60</v>
      </c>
      <c r="G1732" s="10" t="s">
        <v>61</v>
      </c>
      <c r="H1732" s="10">
        <v>1.5</v>
      </c>
      <c r="I1732" s="10" t="s">
        <v>62</v>
      </c>
      <c r="J1732" s="10">
        <v>900</v>
      </c>
      <c r="K1732" s="10">
        <v>30</v>
      </c>
      <c r="L1732" s="10">
        <v>600</v>
      </c>
      <c r="M1732" s="11">
        <v>5.2955462524043915</v>
      </c>
    </row>
    <row r="1733" spans="1:13" x14ac:dyDescent="0.25">
      <c r="A1733" t="str">
        <f t="shared" si="25"/>
        <v>LVI,150,G,1.5,900,30,750</v>
      </c>
      <c r="B1733" s="10" t="s">
        <v>65</v>
      </c>
      <c r="C1733" s="10">
        <v>150</v>
      </c>
      <c r="D1733" s="10" t="s">
        <v>59</v>
      </c>
      <c r="E1733" s="10">
        <v>300</v>
      </c>
      <c r="F1733" s="10" t="s">
        <v>60</v>
      </c>
      <c r="G1733" s="10" t="s">
        <v>61</v>
      </c>
      <c r="H1733" s="10">
        <v>1.5</v>
      </c>
      <c r="I1733" s="10" t="s">
        <v>62</v>
      </c>
      <c r="J1733" s="10">
        <v>900</v>
      </c>
      <c r="K1733" s="10">
        <v>30</v>
      </c>
      <c r="L1733" s="10">
        <v>750</v>
      </c>
      <c r="M1733" s="11">
        <v>5.6281253666417506</v>
      </c>
    </row>
    <row r="1734" spans="1:13" x14ac:dyDescent="0.25">
      <c r="A1734" t="str">
        <f t="shared" si="25"/>
        <v>LVI,150,G,1.5,900,30,900</v>
      </c>
      <c r="B1734" s="10" t="s">
        <v>65</v>
      </c>
      <c r="C1734" s="10">
        <v>150</v>
      </c>
      <c r="D1734" s="10" t="s">
        <v>59</v>
      </c>
      <c r="E1734" s="10">
        <v>300</v>
      </c>
      <c r="F1734" s="10" t="s">
        <v>60</v>
      </c>
      <c r="G1734" s="10" t="s">
        <v>61</v>
      </c>
      <c r="H1734" s="10">
        <v>1.5</v>
      </c>
      <c r="I1734" s="10" t="s">
        <v>62</v>
      </c>
      <c r="J1734" s="10">
        <v>900</v>
      </c>
      <c r="K1734" s="10">
        <v>30</v>
      </c>
      <c r="L1734" s="10">
        <v>900</v>
      </c>
      <c r="M1734" s="11">
        <v>5.9607044808791114</v>
      </c>
    </row>
    <row r="1735" spans="1:13" x14ac:dyDescent="0.25">
      <c r="A1735" t="str">
        <f t="shared" ref="A1735:A1798" si="26">CONCATENATE(B1735,",",C1735,",",D1735,",",H1735,",",J1735,",",K1735,",",L1735)</f>
        <v>LVI,150,G,1.5,900,45,300</v>
      </c>
      <c r="B1735" s="10" t="s">
        <v>65</v>
      </c>
      <c r="C1735" s="10">
        <v>150</v>
      </c>
      <c r="D1735" s="10" t="s">
        <v>59</v>
      </c>
      <c r="E1735" s="10">
        <v>300</v>
      </c>
      <c r="F1735" s="10" t="s">
        <v>60</v>
      </c>
      <c r="G1735" s="10" t="s">
        <v>61</v>
      </c>
      <c r="H1735" s="10">
        <v>1.5</v>
      </c>
      <c r="I1735" s="10" t="s">
        <v>62</v>
      </c>
      <c r="J1735" s="10">
        <v>900</v>
      </c>
      <c r="K1735" s="10">
        <v>45</v>
      </c>
      <c r="L1735" s="10">
        <v>300</v>
      </c>
      <c r="M1735" s="11">
        <v>5.0461119167263719</v>
      </c>
    </row>
    <row r="1736" spans="1:13" x14ac:dyDescent="0.25">
      <c r="A1736" t="str">
        <f t="shared" si="26"/>
        <v>LVI,150,G,1.5,900,45,450</v>
      </c>
      <c r="B1736" s="10" t="s">
        <v>65</v>
      </c>
      <c r="C1736" s="10">
        <v>150</v>
      </c>
      <c r="D1736" s="10" t="s">
        <v>59</v>
      </c>
      <c r="E1736" s="10">
        <v>300</v>
      </c>
      <c r="F1736" s="10" t="s">
        <v>60</v>
      </c>
      <c r="G1736" s="10" t="s">
        <v>61</v>
      </c>
      <c r="H1736" s="10">
        <v>1.5</v>
      </c>
      <c r="I1736" s="10" t="s">
        <v>62</v>
      </c>
      <c r="J1736" s="10">
        <v>900</v>
      </c>
      <c r="K1736" s="10">
        <v>45</v>
      </c>
      <c r="L1736" s="10">
        <v>450</v>
      </c>
      <c r="M1736" s="11">
        <v>5.5449805880824119</v>
      </c>
    </row>
    <row r="1737" spans="1:13" x14ac:dyDescent="0.25">
      <c r="A1737" t="str">
        <f t="shared" si="26"/>
        <v>LVI,150,G,1.5,900,45,600</v>
      </c>
      <c r="B1737" s="10" t="s">
        <v>65</v>
      </c>
      <c r="C1737" s="10">
        <v>150</v>
      </c>
      <c r="D1737" s="10" t="s">
        <v>59</v>
      </c>
      <c r="E1737" s="10">
        <v>300</v>
      </c>
      <c r="F1737" s="10" t="s">
        <v>60</v>
      </c>
      <c r="G1737" s="10" t="s">
        <v>61</v>
      </c>
      <c r="H1737" s="10">
        <v>1.5</v>
      </c>
      <c r="I1737" s="10" t="s">
        <v>62</v>
      </c>
      <c r="J1737" s="10">
        <v>900</v>
      </c>
      <c r="K1737" s="10">
        <v>45</v>
      </c>
      <c r="L1737" s="10">
        <v>600</v>
      </c>
      <c r="M1737" s="11">
        <v>6.043849259438451</v>
      </c>
    </row>
    <row r="1738" spans="1:13" x14ac:dyDescent="0.25">
      <c r="A1738" t="str">
        <f t="shared" si="26"/>
        <v>LVI,150,G,1.5,900,45,750</v>
      </c>
      <c r="B1738" s="10" t="s">
        <v>65</v>
      </c>
      <c r="C1738" s="10">
        <v>150</v>
      </c>
      <c r="D1738" s="10" t="s">
        <v>59</v>
      </c>
      <c r="E1738" s="10">
        <v>300</v>
      </c>
      <c r="F1738" s="10" t="s">
        <v>60</v>
      </c>
      <c r="G1738" s="10" t="s">
        <v>61</v>
      </c>
      <c r="H1738" s="10">
        <v>1.5</v>
      </c>
      <c r="I1738" s="10" t="s">
        <v>62</v>
      </c>
      <c r="J1738" s="10">
        <v>900</v>
      </c>
      <c r="K1738" s="10">
        <v>45</v>
      </c>
      <c r="L1738" s="10">
        <v>750</v>
      </c>
      <c r="M1738" s="11">
        <v>7.5862237454309636</v>
      </c>
    </row>
    <row r="1739" spans="1:13" x14ac:dyDescent="0.25">
      <c r="A1739" t="str">
        <f t="shared" si="26"/>
        <v>LVI,150,G,1.5,900,45,900</v>
      </c>
      <c r="B1739" s="10" t="s">
        <v>65</v>
      </c>
      <c r="C1739" s="10">
        <v>150</v>
      </c>
      <c r="D1739" s="10" t="s">
        <v>59</v>
      </c>
      <c r="E1739" s="10">
        <v>300</v>
      </c>
      <c r="F1739" s="10" t="s">
        <v>60</v>
      </c>
      <c r="G1739" s="10" t="s">
        <v>61</v>
      </c>
      <c r="H1739" s="10">
        <v>1.5</v>
      </c>
      <c r="I1739" s="10" t="s">
        <v>62</v>
      </c>
      <c r="J1739" s="10">
        <v>900</v>
      </c>
      <c r="K1739" s="10">
        <v>45</v>
      </c>
      <c r="L1739" s="10">
        <v>900</v>
      </c>
      <c r="M1739" s="11">
        <v>8.0850924167870026</v>
      </c>
    </row>
    <row r="1740" spans="1:13" x14ac:dyDescent="0.25">
      <c r="A1740" t="str">
        <f t="shared" si="26"/>
        <v>LVI,150,G,1.5,900,60,300</v>
      </c>
      <c r="B1740" s="10" t="s">
        <v>65</v>
      </c>
      <c r="C1740" s="10">
        <v>150</v>
      </c>
      <c r="D1740" s="10" t="s">
        <v>59</v>
      </c>
      <c r="E1740" s="10">
        <v>300</v>
      </c>
      <c r="F1740" s="10" t="s">
        <v>60</v>
      </c>
      <c r="G1740" s="10" t="s">
        <v>61</v>
      </c>
      <c r="H1740" s="10">
        <v>1.5</v>
      </c>
      <c r="I1740" s="10" t="s">
        <v>62</v>
      </c>
      <c r="J1740" s="10">
        <v>900</v>
      </c>
      <c r="K1740" s="10">
        <v>60</v>
      </c>
      <c r="L1740" s="10">
        <v>300</v>
      </c>
      <c r="M1740" s="11">
        <v>5.4618358095230715</v>
      </c>
    </row>
    <row r="1741" spans="1:13" x14ac:dyDescent="0.25">
      <c r="A1741" t="str">
        <f t="shared" si="26"/>
        <v>LVI,150,G,1.5,900,60,450</v>
      </c>
      <c r="B1741" s="10" t="s">
        <v>65</v>
      </c>
      <c r="C1741" s="10">
        <v>150</v>
      </c>
      <c r="D1741" s="10" t="s">
        <v>59</v>
      </c>
      <c r="E1741" s="10">
        <v>300</v>
      </c>
      <c r="F1741" s="10" t="s">
        <v>60</v>
      </c>
      <c r="G1741" s="10" t="s">
        <v>61</v>
      </c>
      <c r="H1741" s="10">
        <v>1.5</v>
      </c>
      <c r="I1741" s="10" t="s">
        <v>62</v>
      </c>
      <c r="J1741" s="10">
        <v>900</v>
      </c>
      <c r="K1741" s="10">
        <v>60</v>
      </c>
      <c r="L1741" s="10">
        <v>450</v>
      </c>
      <c r="M1741" s="11">
        <v>6.1269940379977914</v>
      </c>
    </row>
    <row r="1742" spans="1:13" x14ac:dyDescent="0.25">
      <c r="A1742" t="str">
        <f t="shared" si="26"/>
        <v>LVI,150,G,1.5,900,60,600</v>
      </c>
      <c r="B1742" s="10" t="s">
        <v>65</v>
      </c>
      <c r="C1742" s="10">
        <v>150</v>
      </c>
      <c r="D1742" s="10" t="s">
        <v>59</v>
      </c>
      <c r="E1742" s="10">
        <v>300</v>
      </c>
      <c r="F1742" s="10" t="s">
        <v>60</v>
      </c>
      <c r="G1742" s="10" t="s">
        <v>61</v>
      </c>
      <c r="H1742" s="10">
        <v>1.5</v>
      </c>
      <c r="I1742" s="10" t="s">
        <v>62</v>
      </c>
      <c r="J1742" s="10">
        <v>900</v>
      </c>
      <c r="K1742" s="10">
        <v>60</v>
      </c>
      <c r="L1742" s="10">
        <v>600</v>
      </c>
      <c r="M1742" s="11">
        <v>7.8356580811089831</v>
      </c>
    </row>
    <row r="1743" spans="1:13" x14ac:dyDescent="0.25">
      <c r="A1743" t="str">
        <f t="shared" si="26"/>
        <v>LVI,150,G,1.5,900,60,750</v>
      </c>
      <c r="B1743" s="10" t="s">
        <v>65</v>
      </c>
      <c r="C1743" s="10">
        <v>150</v>
      </c>
      <c r="D1743" s="10" t="s">
        <v>59</v>
      </c>
      <c r="E1743" s="10">
        <v>300</v>
      </c>
      <c r="F1743" s="10" t="s">
        <v>60</v>
      </c>
      <c r="G1743" s="10" t="s">
        <v>61</v>
      </c>
      <c r="H1743" s="10">
        <v>1.5</v>
      </c>
      <c r="I1743" s="10" t="s">
        <v>62</v>
      </c>
      <c r="J1743" s="10">
        <v>900</v>
      </c>
      <c r="K1743" s="10">
        <v>60</v>
      </c>
      <c r="L1743" s="10">
        <v>750</v>
      </c>
      <c r="M1743" s="11">
        <v>8.500816309583703</v>
      </c>
    </row>
    <row r="1744" spans="1:13" x14ac:dyDescent="0.25">
      <c r="A1744" t="str">
        <f t="shared" si="26"/>
        <v>LVI,150,G,1.5,900,60,900</v>
      </c>
      <c r="B1744" s="10" t="s">
        <v>65</v>
      </c>
      <c r="C1744" s="10">
        <v>150</v>
      </c>
      <c r="D1744" s="10" t="s">
        <v>59</v>
      </c>
      <c r="E1744" s="10">
        <v>300</v>
      </c>
      <c r="F1744" s="10" t="s">
        <v>60</v>
      </c>
      <c r="G1744" s="10" t="s">
        <v>61</v>
      </c>
      <c r="H1744" s="10">
        <v>1.5</v>
      </c>
      <c r="I1744" s="10" t="s">
        <v>62</v>
      </c>
      <c r="J1744" s="10">
        <v>900</v>
      </c>
      <c r="K1744" s="10">
        <v>60</v>
      </c>
      <c r="L1744" s="10">
        <v>900</v>
      </c>
      <c r="M1744" s="11">
        <v>10.209480352694895</v>
      </c>
    </row>
    <row r="1745" spans="1:13" x14ac:dyDescent="0.25">
      <c r="A1745" t="str">
        <f t="shared" si="26"/>
        <v>LVI,150,G,1.5,900,90,300</v>
      </c>
      <c r="B1745" s="10" t="s">
        <v>65</v>
      </c>
      <c r="C1745" s="10">
        <v>150</v>
      </c>
      <c r="D1745" s="10" t="s">
        <v>59</v>
      </c>
      <c r="E1745" s="10">
        <v>300</v>
      </c>
      <c r="F1745" s="10" t="s">
        <v>60</v>
      </c>
      <c r="G1745" s="10" t="s">
        <v>61</v>
      </c>
      <c r="H1745" s="10">
        <v>1.5</v>
      </c>
      <c r="I1745" s="10" t="s">
        <v>62</v>
      </c>
      <c r="J1745" s="10">
        <v>900</v>
      </c>
      <c r="K1745" s="10">
        <v>90</v>
      </c>
      <c r="L1745" s="10">
        <v>300</v>
      </c>
      <c r="M1745" s="11">
        <v>7.336789409752944</v>
      </c>
    </row>
    <row r="1746" spans="1:13" x14ac:dyDescent="0.25">
      <c r="A1746" t="str">
        <f t="shared" si="26"/>
        <v>LVI,150,G,1.5,900,90,450</v>
      </c>
      <c r="B1746" s="10" t="s">
        <v>65</v>
      </c>
      <c r="C1746" s="10">
        <v>150</v>
      </c>
      <c r="D1746" s="10" t="s">
        <v>59</v>
      </c>
      <c r="E1746" s="10">
        <v>300</v>
      </c>
      <c r="F1746" s="10" t="s">
        <v>60</v>
      </c>
      <c r="G1746" s="10" t="s">
        <v>61</v>
      </c>
      <c r="H1746" s="10">
        <v>1.5</v>
      </c>
      <c r="I1746" s="10" t="s">
        <v>62</v>
      </c>
      <c r="J1746" s="10">
        <v>900</v>
      </c>
      <c r="K1746" s="10">
        <v>90</v>
      </c>
      <c r="L1746" s="10">
        <v>450</v>
      </c>
      <c r="M1746" s="11">
        <v>8.3345267524650239</v>
      </c>
    </row>
    <row r="1747" spans="1:13" x14ac:dyDescent="0.25">
      <c r="A1747" t="str">
        <f t="shared" si="26"/>
        <v>LVI,150,G,1.5,900,90,600</v>
      </c>
      <c r="B1747" s="10" t="s">
        <v>65</v>
      </c>
      <c r="C1747" s="10">
        <v>150</v>
      </c>
      <c r="D1747" s="10" t="s">
        <v>59</v>
      </c>
      <c r="E1747" s="10">
        <v>300</v>
      </c>
      <c r="F1747" s="10" t="s">
        <v>60</v>
      </c>
      <c r="G1747" s="10" t="s">
        <v>61</v>
      </c>
      <c r="H1747" s="10">
        <v>1.5</v>
      </c>
      <c r="I1747" s="10" t="s">
        <v>62</v>
      </c>
      <c r="J1747" s="10">
        <v>900</v>
      </c>
      <c r="K1747" s="10">
        <v>90</v>
      </c>
      <c r="L1747" s="10">
        <v>600</v>
      </c>
      <c r="M1747" s="11">
        <v>10.375769909813574</v>
      </c>
    </row>
    <row r="1748" spans="1:13" x14ac:dyDescent="0.25">
      <c r="A1748" t="str">
        <f t="shared" si="26"/>
        <v>LVI,150,G,1.5,900,90,750</v>
      </c>
      <c r="B1748" s="10" t="s">
        <v>65</v>
      </c>
      <c r="C1748" s="10">
        <v>150</v>
      </c>
      <c r="D1748" s="10" t="s">
        <v>59</v>
      </c>
      <c r="E1748" s="10">
        <v>300</v>
      </c>
      <c r="F1748" s="10" t="s">
        <v>60</v>
      </c>
      <c r="G1748" s="10" t="s">
        <v>61</v>
      </c>
      <c r="H1748" s="10">
        <v>1.5</v>
      </c>
      <c r="I1748" s="10" t="s">
        <v>62</v>
      </c>
      <c r="J1748" s="10">
        <v>900</v>
      </c>
      <c r="K1748" s="10">
        <v>90</v>
      </c>
      <c r="L1748" s="10">
        <v>750</v>
      </c>
      <c r="M1748" s="11">
        <v>12.417013067162127</v>
      </c>
    </row>
    <row r="1749" spans="1:13" x14ac:dyDescent="0.25">
      <c r="A1749" t="str">
        <f t="shared" si="26"/>
        <v>LVI,150,G,1.5,900,90,900</v>
      </c>
      <c r="B1749" s="10" t="s">
        <v>65</v>
      </c>
      <c r="C1749" s="10">
        <v>150</v>
      </c>
      <c r="D1749" s="10" t="s">
        <v>59</v>
      </c>
      <c r="E1749" s="10">
        <v>300</v>
      </c>
      <c r="F1749" s="10" t="s">
        <v>60</v>
      </c>
      <c r="G1749" s="10" t="s">
        <v>61</v>
      </c>
      <c r="H1749" s="10">
        <v>1.5</v>
      </c>
      <c r="I1749" s="10" t="s">
        <v>62</v>
      </c>
      <c r="J1749" s="10">
        <v>900</v>
      </c>
      <c r="K1749" s="10">
        <v>90</v>
      </c>
      <c r="L1749" s="10">
        <v>900</v>
      </c>
      <c r="M1749" s="11">
        <v>13.414750409874207</v>
      </c>
    </row>
    <row r="1750" spans="1:13" x14ac:dyDescent="0.25">
      <c r="A1750" t="str">
        <f t="shared" si="26"/>
        <v>LVI,150,X,1.2,150,30,300</v>
      </c>
      <c r="B1750" s="10" t="s">
        <v>65</v>
      </c>
      <c r="C1750" s="10">
        <v>150</v>
      </c>
      <c r="D1750" s="10" t="s">
        <v>63</v>
      </c>
      <c r="E1750" s="10">
        <v>300</v>
      </c>
      <c r="F1750" s="10" t="s">
        <v>60</v>
      </c>
      <c r="G1750" s="10" t="s">
        <v>61</v>
      </c>
      <c r="H1750" s="10">
        <v>1.2</v>
      </c>
      <c r="I1750" s="10" t="s">
        <v>62</v>
      </c>
      <c r="J1750" s="10">
        <v>150</v>
      </c>
      <c r="K1750" s="10">
        <v>30</v>
      </c>
      <c r="L1750" s="10">
        <v>300</v>
      </c>
      <c r="M1750" s="11">
        <v>1.49844213381282</v>
      </c>
    </row>
    <row r="1751" spans="1:13" x14ac:dyDescent="0.25">
      <c r="A1751" t="str">
        <f t="shared" si="26"/>
        <v>LVI,150,X,1.2,150,30,450</v>
      </c>
      <c r="B1751" s="10" t="s">
        <v>65</v>
      </c>
      <c r="C1751" s="10">
        <v>150</v>
      </c>
      <c r="D1751" s="10" t="s">
        <v>63</v>
      </c>
      <c r="E1751" s="10">
        <v>300</v>
      </c>
      <c r="F1751" s="10" t="s">
        <v>60</v>
      </c>
      <c r="G1751" s="10" t="s">
        <v>61</v>
      </c>
      <c r="H1751" s="10">
        <v>1.2</v>
      </c>
      <c r="I1751" s="10" t="s">
        <v>62</v>
      </c>
      <c r="J1751" s="10">
        <v>150</v>
      </c>
      <c r="K1751" s="10">
        <v>30</v>
      </c>
      <c r="L1751" s="10">
        <v>450</v>
      </c>
      <c r="M1751" s="11">
        <v>1.9070607252896048</v>
      </c>
    </row>
    <row r="1752" spans="1:13" x14ac:dyDescent="0.25">
      <c r="A1752" t="str">
        <f t="shared" si="26"/>
        <v>LVI,150,X,1.2,150,30,600</v>
      </c>
      <c r="B1752" s="10" t="s">
        <v>65</v>
      </c>
      <c r="C1752" s="10">
        <v>150</v>
      </c>
      <c r="D1752" s="10" t="s">
        <v>63</v>
      </c>
      <c r="E1752" s="10">
        <v>300</v>
      </c>
      <c r="F1752" s="10" t="s">
        <v>60</v>
      </c>
      <c r="G1752" s="10" t="s">
        <v>61</v>
      </c>
      <c r="H1752" s="10">
        <v>1.2</v>
      </c>
      <c r="I1752" s="10" t="s">
        <v>62</v>
      </c>
      <c r="J1752" s="10">
        <v>150</v>
      </c>
      <c r="K1752" s="10">
        <v>30</v>
      </c>
      <c r="L1752" s="10">
        <v>600</v>
      </c>
      <c r="M1752" s="11">
        <v>2.1784770266674265</v>
      </c>
    </row>
    <row r="1753" spans="1:13" x14ac:dyDescent="0.25">
      <c r="A1753" t="str">
        <f t="shared" si="26"/>
        <v>LVI,150,X,1.2,150,30,750</v>
      </c>
      <c r="B1753" s="10" t="s">
        <v>65</v>
      </c>
      <c r="C1753" s="10">
        <v>150</v>
      </c>
      <c r="D1753" s="10" t="s">
        <v>63</v>
      </c>
      <c r="E1753" s="10">
        <v>300</v>
      </c>
      <c r="F1753" s="10" t="s">
        <v>60</v>
      </c>
      <c r="G1753" s="10" t="s">
        <v>61</v>
      </c>
      <c r="H1753" s="10">
        <v>1.2</v>
      </c>
      <c r="I1753" s="10" t="s">
        <v>62</v>
      </c>
      <c r="J1753" s="10">
        <v>150</v>
      </c>
      <c r="K1753" s="10">
        <v>30</v>
      </c>
      <c r="L1753" s="10">
        <v>750</v>
      </c>
      <c r="M1753" s="11">
        <v>2.4498933280452491</v>
      </c>
    </row>
    <row r="1754" spans="1:13" x14ac:dyDescent="0.25">
      <c r="A1754" t="str">
        <f t="shared" si="26"/>
        <v>LVI,150,X,1.2,150,30,900</v>
      </c>
      <c r="B1754" s="10" t="s">
        <v>65</v>
      </c>
      <c r="C1754" s="10">
        <v>150</v>
      </c>
      <c r="D1754" s="10" t="s">
        <v>63</v>
      </c>
      <c r="E1754" s="10">
        <v>300</v>
      </c>
      <c r="F1754" s="10" t="s">
        <v>60</v>
      </c>
      <c r="G1754" s="10" t="s">
        <v>61</v>
      </c>
      <c r="H1754" s="10">
        <v>1.2</v>
      </c>
      <c r="I1754" s="10" t="s">
        <v>62</v>
      </c>
      <c r="J1754" s="10">
        <v>150</v>
      </c>
      <c r="K1754" s="10">
        <v>30</v>
      </c>
      <c r="L1754" s="10">
        <v>900</v>
      </c>
      <c r="M1754" s="11">
        <v>2.7213096294230708</v>
      </c>
    </row>
    <row r="1755" spans="1:13" x14ac:dyDescent="0.25">
      <c r="A1755" t="str">
        <f t="shared" si="26"/>
        <v>LVI,150,X,1.2,150,45,300</v>
      </c>
      <c r="B1755" s="10" t="s">
        <v>65</v>
      </c>
      <c r="C1755" s="10">
        <v>150</v>
      </c>
      <c r="D1755" s="10" t="s">
        <v>63</v>
      </c>
      <c r="E1755" s="10">
        <v>300</v>
      </c>
      <c r="F1755" s="10" t="s">
        <v>60</v>
      </c>
      <c r="G1755" s="10" t="s">
        <v>61</v>
      </c>
      <c r="H1755" s="10">
        <v>1.2</v>
      </c>
      <c r="I1755" s="10" t="s">
        <v>62</v>
      </c>
      <c r="J1755" s="10">
        <v>150</v>
      </c>
      <c r="K1755" s="10">
        <v>45</v>
      </c>
      <c r="L1755" s="10">
        <v>300</v>
      </c>
      <c r="M1755" s="11">
        <v>1.9749148006340602</v>
      </c>
    </row>
    <row r="1756" spans="1:13" x14ac:dyDescent="0.25">
      <c r="A1756" t="str">
        <f t="shared" si="26"/>
        <v>LVI,150,X,1.2,150,45,450</v>
      </c>
      <c r="B1756" s="10" t="s">
        <v>65</v>
      </c>
      <c r="C1756" s="10">
        <v>150</v>
      </c>
      <c r="D1756" s="10" t="s">
        <v>63</v>
      </c>
      <c r="E1756" s="10">
        <v>300</v>
      </c>
      <c r="F1756" s="10" t="s">
        <v>60</v>
      </c>
      <c r="G1756" s="10" t="s">
        <v>61</v>
      </c>
      <c r="H1756" s="10">
        <v>1.2</v>
      </c>
      <c r="I1756" s="10" t="s">
        <v>62</v>
      </c>
      <c r="J1756" s="10">
        <v>150</v>
      </c>
      <c r="K1756" s="10">
        <v>45</v>
      </c>
      <c r="L1756" s="10">
        <v>450</v>
      </c>
      <c r="M1756" s="11">
        <v>2.3820392527007934</v>
      </c>
    </row>
    <row r="1757" spans="1:13" x14ac:dyDescent="0.25">
      <c r="A1757" t="str">
        <f t="shared" si="26"/>
        <v>LVI,150,X,1.2,150,45,600</v>
      </c>
      <c r="B1757" s="10" t="s">
        <v>65</v>
      </c>
      <c r="C1757" s="10">
        <v>150</v>
      </c>
      <c r="D1757" s="10" t="s">
        <v>63</v>
      </c>
      <c r="E1757" s="10">
        <v>300</v>
      </c>
      <c r="F1757" s="10" t="s">
        <v>60</v>
      </c>
      <c r="G1757" s="10" t="s">
        <v>61</v>
      </c>
      <c r="H1757" s="10">
        <v>1.2</v>
      </c>
      <c r="I1757" s="10" t="s">
        <v>62</v>
      </c>
      <c r="J1757" s="10">
        <v>150</v>
      </c>
      <c r="K1757" s="10">
        <v>45</v>
      </c>
      <c r="L1757" s="10">
        <v>600</v>
      </c>
      <c r="M1757" s="11">
        <v>2.7891637047675264</v>
      </c>
    </row>
    <row r="1758" spans="1:13" x14ac:dyDescent="0.25">
      <c r="A1758" t="str">
        <f t="shared" si="26"/>
        <v>LVI,150,X,1.2,150,45,750</v>
      </c>
      <c r="B1758" s="10" t="s">
        <v>65</v>
      </c>
      <c r="C1758" s="10">
        <v>150</v>
      </c>
      <c r="D1758" s="10" t="s">
        <v>63</v>
      </c>
      <c r="E1758" s="10">
        <v>300</v>
      </c>
      <c r="F1758" s="10" t="s">
        <v>60</v>
      </c>
      <c r="G1758" s="10" t="s">
        <v>61</v>
      </c>
      <c r="H1758" s="10">
        <v>1.2</v>
      </c>
      <c r="I1758" s="10" t="s">
        <v>62</v>
      </c>
      <c r="J1758" s="10">
        <v>150</v>
      </c>
      <c r="K1758" s="10">
        <v>45</v>
      </c>
      <c r="L1758" s="10">
        <v>750</v>
      </c>
      <c r="M1758" s="11">
        <v>3.3334904469332227</v>
      </c>
    </row>
    <row r="1759" spans="1:13" x14ac:dyDescent="0.25">
      <c r="A1759" t="str">
        <f t="shared" si="26"/>
        <v>LVI,150,X,1.2,150,45,900</v>
      </c>
      <c r="B1759" s="10" t="s">
        <v>65</v>
      </c>
      <c r="C1759" s="10">
        <v>150</v>
      </c>
      <c r="D1759" s="10" t="s">
        <v>63</v>
      </c>
      <c r="E1759" s="10">
        <v>300</v>
      </c>
      <c r="F1759" s="10" t="s">
        <v>60</v>
      </c>
      <c r="G1759" s="10" t="s">
        <v>61</v>
      </c>
      <c r="H1759" s="10">
        <v>1.2</v>
      </c>
      <c r="I1759" s="10" t="s">
        <v>62</v>
      </c>
      <c r="J1759" s="10">
        <v>150</v>
      </c>
      <c r="K1759" s="10">
        <v>45</v>
      </c>
      <c r="L1759" s="10">
        <v>900</v>
      </c>
      <c r="M1759" s="11">
        <v>3.7406148989999561</v>
      </c>
    </row>
    <row r="1760" spans="1:13" x14ac:dyDescent="0.25">
      <c r="A1760" t="str">
        <f t="shared" si="26"/>
        <v>LVI,150,X,1.2,150,60,300</v>
      </c>
      <c r="B1760" s="10" t="s">
        <v>65</v>
      </c>
      <c r="C1760" s="10">
        <v>150</v>
      </c>
      <c r="D1760" s="10" t="s">
        <v>63</v>
      </c>
      <c r="E1760" s="10">
        <v>300</v>
      </c>
      <c r="F1760" s="10" t="s">
        <v>60</v>
      </c>
      <c r="G1760" s="10" t="s">
        <v>61</v>
      </c>
      <c r="H1760" s="10">
        <v>1.2</v>
      </c>
      <c r="I1760" s="10" t="s">
        <v>62</v>
      </c>
      <c r="J1760" s="10">
        <v>150</v>
      </c>
      <c r="K1760" s="10">
        <v>60</v>
      </c>
      <c r="L1760" s="10">
        <v>300</v>
      </c>
      <c r="M1760" s="11">
        <v>2.3141851773563378</v>
      </c>
    </row>
    <row r="1761" spans="1:13" x14ac:dyDescent="0.25">
      <c r="A1761" t="str">
        <f t="shared" si="26"/>
        <v>LVI,150,X,1.2,150,60,450</v>
      </c>
      <c r="B1761" s="10" t="s">
        <v>65</v>
      </c>
      <c r="C1761" s="10">
        <v>150</v>
      </c>
      <c r="D1761" s="10" t="s">
        <v>63</v>
      </c>
      <c r="E1761" s="10">
        <v>300</v>
      </c>
      <c r="F1761" s="10" t="s">
        <v>60</v>
      </c>
      <c r="G1761" s="10" t="s">
        <v>61</v>
      </c>
      <c r="H1761" s="10">
        <v>1.2</v>
      </c>
      <c r="I1761" s="10" t="s">
        <v>62</v>
      </c>
      <c r="J1761" s="10">
        <v>150</v>
      </c>
      <c r="K1761" s="10">
        <v>60</v>
      </c>
      <c r="L1761" s="10">
        <v>450</v>
      </c>
      <c r="M1761" s="11">
        <v>2.857017780111982</v>
      </c>
    </row>
    <row r="1762" spans="1:13" x14ac:dyDescent="0.25">
      <c r="A1762" t="str">
        <f t="shared" si="26"/>
        <v>LVI,150,X,1.2,150,60,600</v>
      </c>
      <c r="B1762" s="10" t="s">
        <v>65</v>
      </c>
      <c r="C1762" s="10">
        <v>150</v>
      </c>
      <c r="D1762" s="10" t="s">
        <v>63</v>
      </c>
      <c r="E1762" s="10">
        <v>300</v>
      </c>
      <c r="F1762" s="10" t="s">
        <v>60</v>
      </c>
      <c r="G1762" s="10" t="s">
        <v>61</v>
      </c>
      <c r="H1762" s="10">
        <v>1.2</v>
      </c>
      <c r="I1762" s="10" t="s">
        <v>62</v>
      </c>
      <c r="J1762" s="10">
        <v>150</v>
      </c>
      <c r="K1762" s="10">
        <v>60</v>
      </c>
      <c r="L1762" s="10">
        <v>600</v>
      </c>
      <c r="M1762" s="11">
        <v>3.5370526729665892</v>
      </c>
    </row>
    <row r="1763" spans="1:13" x14ac:dyDescent="0.25">
      <c r="A1763" t="str">
        <f t="shared" si="26"/>
        <v>LVI,150,X,1.2,150,60,750</v>
      </c>
      <c r="B1763" s="10" t="s">
        <v>65</v>
      </c>
      <c r="C1763" s="10">
        <v>150</v>
      </c>
      <c r="D1763" s="10" t="s">
        <v>63</v>
      </c>
      <c r="E1763" s="10">
        <v>300</v>
      </c>
      <c r="F1763" s="10" t="s">
        <v>60</v>
      </c>
      <c r="G1763" s="10" t="s">
        <v>61</v>
      </c>
      <c r="H1763" s="10">
        <v>1.2</v>
      </c>
      <c r="I1763" s="10" t="s">
        <v>62</v>
      </c>
      <c r="J1763" s="10">
        <v>150</v>
      </c>
      <c r="K1763" s="10">
        <v>60</v>
      </c>
      <c r="L1763" s="10">
        <v>750</v>
      </c>
      <c r="M1763" s="11">
        <v>4.0798852757222335</v>
      </c>
    </row>
    <row r="1764" spans="1:13" x14ac:dyDescent="0.25">
      <c r="A1764" t="str">
        <f t="shared" si="26"/>
        <v>LVI,150,X,1.2,150,60,900</v>
      </c>
      <c r="B1764" s="10" t="s">
        <v>65</v>
      </c>
      <c r="C1764" s="10">
        <v>150</v>
      </c>
      <c r="D1764" s="10" t="s">
        <v>63</v>
      </c>
      <c r="E1764" s="10">
        <v>300</v>
      </c>
      <c r="F1764" s="10" t="s">
        <v>60</v>
      </c>
      <c r="G1764" s="10" t="s">
        <v>61</v>
      </c>
      <c r="H1764" s="10">
        <v>1.2</v>
      </c>
      <c r="I1764" s="10" t="s">
        <v>62</v>
      </c>
      <c r="J1764" s="10">
        <v>150</v>
      </c>
      <c r="K1764" s="10">
        <v>60</v>
      </c>
      <c r="L1764" s="10">
        <v>900</v>
      </c>
      <c r="M1764" s="11">
        <v>4.7599201685768406</v>
      </c>
    </row>
    <row r="1765" spans="1:13" x14ac:dyDescent="0.25">
      <c r="A1765" t="str">
        <f t="shared" si="26"/>
        <v>LVI,150,X,1.2,150,90,300</v>
      </c>
      <c r="B1765" s="10" t="s">
        <v>65</v>
      </c>
      <c r="C1765" s="10">
        <v>150</v>
      </c>
      <c r="D1765" s="10" t="s">
        <v>63</v>
      </c>
      <c r="E1765" s="10">
        <v>300</v>
      </c>
      <c r="F1765" s="10" t="s">
        <v>60</v>
      </c>
      <c r="G1765" s="10" t="s">
        <v>61</v>
      </c>
      <c r="H1765" s="10">
        <v>1.2</v>
      </c>
      <c r="I1765" s="10" t="s">
        <v>62</v>
      </c>
      <c r="J1765" s="10">
        <v>150</v>
      </c>
      <c r="K1765" s="10">
        <v>90</v>
      </c>
      <c r="L1765" s="10">
        <v>300</v>
      </c>
      <c r="M1765" s="11">
        <v>3.1299282208998562</v>
      </c>
    </row>
    <row r="1766" spans="1:13" x14ac:dyDescent="0.25">
      <c r="A1766" t="str">
        <f t="shared" si="26"/>
        <v>LVI,150,X,1.2,150,90,450</v>
      </c>
      <c r="B1766" s="10" t="s">
        <v>65</v>
      </c>
      <c r="C1766" s="10">
        <v>150</v>
      </c>
      <c r="D1766" s="10" t="s">
        <v>63</v>
      </c>
      <c r="E1766" s="10">
        <v>300</v>
      </c>
      <c r="F1766" s="10" t="s">
        <v>60</v>
      </c>
      <c r="G1766" s="10" t="s">
        <v>61</v>
      </c>
      <c r="H1766" s="10">
        <v>1.2</v>
      </c>
      <c r="I1766" s="10" t="s">
        <v>62</v>
      </c>
      <c r="J1766" s="10">
        <v>150</v>
      </c>
      <c r="K1766" s="10">
        <v>90</v>
      </c>
      <c r="L1766" s="10">
        <v>450</v>
      </c>
      <c r="M1766" s="11">
        <v>3.9441771250333222</v>
      </c>
    </row>
    <row r="1767" spans="1:13" x14ac:dyDescent="0.25">
      <c r="A1767" t="str">
        <f t="shared" si="26"/>
        <v>LVI,150,X,1.2,150,90,600</v>
      </c>
      <c r="B1767" s="10" t="s">
        <v>65</v>
      </c>
      <c r="C1767" s="10">
        <v>150</v>
      </c>
      <c r="D1767" s="10" t="s">
        <v>63</v>
      </c>
      <c r="E1767" s="10">
        <v>300</v>
      </c>
      <c r="F1767" s="10" t="s">
        <v>60</v>
      </c>
      <c r="G1767" s="10" t="s">
        <v>61</v>
      </c>
      <c r="H1767" s="10">
        <v>1.2</v>
      </c>
      <c r="I1767" s="10" t="s">
        <v>62</v>
      </c>
      <c r="J1767" s="10">
        <v>150</v>
      </c>
      <c r="K1767" s="10">
        <v>90</v>
      </c>
      <c r="L1767" s="10">
        <v>600</v>
      </c>
      <c r="M1767" s="11">
        <v>4.895628319265751</v>
      </c>
    </row>
    <row r="1768" spans="1:13" x14ac:dyDescent="0.25">
      <c r="A1768" t="str">
        <f t="shared" si="26"/>
        <v>LVI,150,X,1.2,150,90,750</v>
      </c>
      <c r="B1768" s="10" t="s">
        <v>65</v>
      </c>
      <c r="C1768" s="10">
        <v>150</v>
      </c>
      <c r="D1768" s="10" t="s">
        <v>63</v>
      </c>
      <c r="E1768" s="10">
        <v>300</v>
      </c>
      <c r="F1768" s="10" t="s">
        <v>60</v>
      </c>
      <c r="G1768" s="10" t="s">
        <v>61</v>
      </c>
      <c r="H1768" s="10">
        <v>1.2</v>
      </c>
      <c r="I1768" s="10" t="s">
        <v>62</v>
      </c>
      <c r="J1768" s="10">
        <v>150</v>
      </c>
      <c r="K1768" s="10">
        <v>90</v>
      </c>
      <c r="L1768" s="10">
        <v>750</v>
      </c>
      <c r="M1768" s="11">
        <v>5.8470795134981799</v>
      </c>
    </row>
    <row r="1769" spans="1:13" x14ac:dyDescent="0.25">
      <c r="A1769" t="str">
        <f t="shared" si="26"/>
        <v>LVI,150,X,1.2,150,90,900</v>
      </c>
      <c r="B1769" s="10" t="s">
        <v>65</v>
      </c>
      <c r="C1769" s="10">
        <v>150</v>
      </c>
      <c r="D1769" s="10" t="s">
        <v>63</v>
      </c>
      <c r="E1769" s="10">
        <v>300</v>
      </c>
      <c r="F1769" s="10" t="s">
        <v>60</v>
      </c>
      <c r="G1769" s="10" t="s">
        <v>61</v>
      </c>
      <c r="H1769" s="10">
        <v>1.2</v>
      </c>
      <c r="I1769" s="10" t="s">
        <v>62</v>
      </c>
      <c r="J1769" s="10">
        <v>150</v>
      </c>
      <c r="K1769" s="10">
        <v>90</v>
      </c>
      <c r="L1769" s="10">
        <v>900</v>
      </c>
      <c r="M1769" s="11">
        <v>6.6613284176316458</v>
      </c>
    </row>
    <row r="1770" spans="1:13" x14ac:dyDescent="0.25">
      <c r="A1770" t="str">
        <f t="shared" si="26"/>
        <v>LVI,150,X,1.2,300,30,300</v>
      </c>
      <c r="B1770" s="10" t="s">
        <v>65</v>
      </c>
      <c r="C1770" s="10">
        <v>150</v>
      </c>
      <c r="D1770" s="10" t="s">
        <v>63</v>
      </c>
      <c r="E1770" s="10">
        <v>300</v>
      </c>
      <c r="F1770" s="10" t="s">
        <v>60</v>
      </c>
      <c r="G1770" s="10" t="s">
        <v>61</v>
      </c>
      <c r="H1770" s="10">
        <v>1.2</v>
      </c>
      <c r="I1770" s="10" t="s">
        <v>62</v>
      </c>
      <c r="J1770" s="10">
        <v>300</v>
      </c>
      <c r="K1770" s="10">
        <v>30</v>
      </c>
      <c r="L1770" s="10">
        <v>300</v>
      </c>
      <c r="M1770" s="11">
        <v>1.7728467140107453</v>
      </c>
    </row>
    <row r="1771" spans="1:13" x14ac:dyDescent="0.25">
      <c r="A1771" t="str">
        <f t="shared" si="26"/>
        <v>LVI,150,X,1.2,300,30,450</v>
      </c>
      <c r="B1771" s="10" t="s">
        <v>65</v>
      </c>
      <c r="C1771" s="10">
        <v>150</v>
      </c>
      <c r="D1771" s="10" t="s">
        <v>63</v>
      </c>
      <c r="E1771" s="10">
        <v>300</v>
      </c>
      <c r="F1771" s="10" t="s">
        <v>60</v>
      </c>
      <c r="G1771" s="10" t="s">
        <v>61</v>
      </c>
      <c r="H1771" s="10">
        <v>1.2</v>
      </c>
      <c r="I1771" s="10" t="s">
        <v>62</v>
      </c>
      <c r="J1771" s="10">
        <v>300</v>
      </c>
      <c r="K1771" s="10">
        <v>30</v>
      </c>
      <c r="L1771" s="10">
        <v>450</v>
      </c>
      <c r="M1771" s="11">
        <v>2.3186675955864926</v>
      </c>
    </row>
    <row r="1772" spans="1:13" x14ac:dyDescent="0.25">
      <c r="A1772" t="str">
        <f t="shared" si="26"/>
        <v>LVI,150,X,1.2,300,30,600</v>
      </c>
      <c r="B1772" s="10" t="s">
        <v>65</v>
      </c>
      <c r="C1772" s="10">
        <v>150</v>
      </c>
      <c r="D1772" s="10" t="s">
        <v>63</v>
      </c>
      <c r="E1772" s="10">
        <v>300</v>
      </c>
      <c r="F1772" s="10" t="s">
        <v>60</v>
      </c>
      <c r="G1772" s="10" t="s">
        <v>61</v>
      </c>
      <c r="H1772" s="10">
        <v>1.2</v>
      </c>
      <c r="I1772" s="10" t="s">
        <v>62</v>
      </c>
      <c r="J1772" s="10">
        <v>300</v>
      </c>
      <c r="K1772" s="10">
        <v>30</v>
      </c>
      <c r="L1772" s="10">
        <v>600</v>
      </c>
      <c r="M1772" s="11">
        <v>2.5900838969643147</v>
      </c>
    </row>
    <row r="1773" spans="1:13" x14ac:dyDescent="0.25">
      <c r="A1773" t="str">
        <f t="shared" si="26"/>
        <v>LVI,150,X,1.2,300,30,750</v>
      </c>
      <c r="B1773" s="10" t="s">
        <v>65</v>
      </c>
      <c r="C1773" s="10">
        <v>150</v>
      </c>
      <c r="D1773" s="10" t="s">
        <v>63</v>
      </c>
      <c r="E1773" s="10">
        <v>300</v>
      </c>
      <c r="F1773" s="10" t="s">
        <v>60</v>
      </c>
      <c r="G1773" s="10" t="s">
        <v>61</v>
      </c>
      <c r="H1773" s="10">
        <v>1.2</v>
      </c>
      <c r="I1773" s="10" t="s">
        <v>62</v>
      </c>
      <c r="J1773" s="10">
        <v>300</v>
      </c>
      <c r="K1773" s="10">
        <v>30</v>
      </c>
      <c r="L1773" s="10">
        <v>750</v>
      </c>
      <c r="M1773" s="11">
        <v>2.8615001983421369</v>
      </c>
    </row>
    <row r="1774" spans="1:13" x14ac:dyDescent="0.25">
      <c r="A1774" t="str">
        <f t="shared" si="26"/>
        <v>LVI,150,X,1.2,300,30,900</v>
      </c>
      <c r="B1774" s="10" t="s">
        <v>65</v>
      </c>
      <c r="C1774" s="10">
        <v>150</v>
      </c>
      <c r="D1774" s="10" t="s">
        <v>63</v>
      </c>
      <c r="E1774" s="10">
        <v>300</v>
      </c>
      <c r="F1774" s="10" t="s">
        <v>60</v>
      </c>
      <c r="G1774" s="10" t="s">
        <v>61</v>
      </c>
      <c r="H1774" s="10">
        <v>1.2</v>
      </c>
      <c r="I1774" s="10" t="s">
        <v>62</v>
      </c>
      <c r="J1774" s="10">
        <v>300</v>
      </c>
      <c r="K1774" s="10">
        <v>30</v>
      </c>
      <c r="L1774" s="10">
        <v>900</v>
      </c>
      <c r="M1774" s="11">
        <v>3.132916499719959</v>
      </c>
    </row>
    <row r="1775" spans="1:13" x14ac:dyDescent="0.25">
      <c r="A1775" t="str">
        <f t="shared" si="26"/>
        <v>LVI,150,X,1.2,300,45,300</v>
      </c>
      <c r="B1775" s="10" t="s">
        <v>65</v>
      </c>
      <c r="C1775" s="10">
        <v>150</v>
      </c>
      <c r="D1775" s="10" t="s">
        <v>63</v>
      </c>
      <c r="E1775" s="10">
        <v>300</v>
      </c>
      <c r="F1775" s="10" t="s">
        <v>60</v>
      </c>
      <c r="G1775" s="10" t="s">
        <v>61</v>
      </c>
      <c r="H1775" s="10">
        <v>1.2</v>
      </c>
      <c r="I1775" s="10" t="s">
        <v>62</v>
      </c>
      <c r="J1775" s="10">
        <v>300</v>
      </c>
      <c r="K1775" s="10">
        <v>45</v>
      </c>
      <c r="L1775" s="10">
        <v>300</v>
      </c>
      <c r="M1775" s="11">
        <v>2.3865216709309482</v>
      </c>
    </row>
    <row r="1776" spans="1:13" x14ac:dyDescent="0.25">
      <c r="A1776" t="str">
        <f t="shared" si="26"/>
        <v>LVI,150,X,1.2,300,45,450</v>
      </c>
      <c r="B1776" s="10" t="s">
        <v>65</v>
      </c>
      <c r="C1776" s="10">
        <v>150</v>
      </c>
      <c r="D1776" s="10" t="s">
        <v>63</v>
      </c>
      <c r="E1776" s="10">
        <v>300</v>
      </c>
      <c r="F1776" s="10" t="s">
        <v>60</v>
      </c>
      <c r="G1776" s="10" t="s">
        <v>61</v>
      </c>
      <c r="H1776" s="10">
        <v>1.2</v>
      </c>
      <c r="I1776" s="10" t="s">
        <v>62</v>
      </c>
      <c r="J1776" s="10">
        <v>300</v>
      </c>
      <c r="K1776" s="10">
        <v>45</v>
      </c>
      <c r="L1776" s="10">
        <v>450</v>
      </c>
      <c r="M1776" s="11">
        <v>2.7936461229976812</v>
      </c>
    </row>
    <row r="1777" spans="1:13" x14ac:dyDescent="0.25">
      <c r="A1777" t="str">
        <f t="shared" si="26"/>
        <v>LVI,150,X,1.2,300,45,600</v>
      </c>
      <c r="B1777" s="10" t="s">
        <v>65</v>
      </c>
      <c r="C1777" s="10">
        <v>150</v>
      </c>
      <c r="D1777" s="10" t="s">
        <v>63</v>
      </c>
      <c r="E1777" s="10">
        <v>300</v>
      </c>
      <c r="F1777" s="10" t="s">
        <v>60</v>
      </c>
      <c r="G1777" s="10" t="s">
        <v>61</v>
      </c>
      <c r="H1777" s="10">
        <v>1.2</v>
      </c>
      <c r="I1777" s="10" t="s">
        <v>62</v>
      </c>
      <c r="J1777" s="10">
        <v>300</v>
      </c>
      <c r="K1777" s="10">
        <v>45</v>
      </c>
      <c r="L1777" s="10">
        <v>600</v>
      </c>
      <c r="M1777" s="11">
        <v>3.2007705750644146</v>
      </c>
    </row>
    <row r="1778" spans="1:13" x14ac:dyDescent="0.25">
      <c r="A1778" t="str">
        <f t="shared" si="26"/>
        <v>LVI,150,X,1.2,300,45,750</v>
      </c>
      <c r="B1778" s="10" t="s">
        <v>65</v>
      </c>
      <c r="C1778" s="10">
        <v>150</v>
      </c>
      <c r="D1778" s="10" t="s">
        <v>63</v>
      </c>
      <c r="E1778" s="10">
        <v>300</v>
      </c>
      <c r="F1778" s="10" t="s">
        <v>60</v>
      </c>
      <c r="G1778" s="10" t="s">
        <v>61</v>
      </c>
      <c r="H1778" s="10">
        <v>1.2</v>
      </c>
      <c r="I1778" s="10" t="s">
        <v>62</v>
      </c>
      <c r="J1778" s="10">
        <v>300</v>
      </c>
      <c r="K1778" s="10">
        <v>45</v>
      </c>
      <c r="L1778" s="10">
        <v>750</v>
      </c>
      <c r="M1778" s="11">
        <v>3.8822996073290734</v>
      </c>
    </row>
    <row r="1779" spans="1:13" x14ac:dyDescent="0.25">
      <c r="A1779" t="str">
        <f t="shared" si="26"/>
        <v>LVI,150,X,1.2,300,45,900</v>
      </c>
      <c r="B1779" s="10" t="s">
        <v>65</v>
      </c>
      <c r="C1779" s="10">
        <v>150</v>
      </c>
      <c r="D1779" s="10" t="s">
        <v>63</v>
      </c>
      <c r="E1779" s="10">
        <v>300</v>
      </c>
      <c r="F1779" s="10" t="s">
        <v>60</v>
      </c>
      <c r="G1779" s="10" t="s">
        <v>61</v>
      </c>
      <c r="H1779" s="10">
        <v>1.2</v>
      </c>
      <c r="I1779" s="10" t="s">
        <v>62</v>
      </c>
      <c r="J1779" s="10">
        <v>300</v>
      </c>
      <c r="K1779" s="10">
        <v>45</v>
      </c>
      <c r="L1779" s="10">
        <v>900</v>
      </c>
      <c r="M1779" s="11">
        <v>4.2894240593958068</v>
      </c>
    </row>
    <row r="1780" spans="1:13" x14ac:dyDescent="0.25">
      <c r="A1780" t="str">
        <f t="shared" si="26"/>
        <v>LVI,150,X,1.2,300,60,300</v>
      </c>
      <c r="B1780" s="10" t="s">
        <v>65</v>
      </c>
      <c r="C1780" s="10">
        <v>150</v>
      </c>
      <c r="D1780" s="10" t="s">
        <v>63</v>
      </c>
      <c r="E1780" s="10">
        <v>300</v>
      </c>
      <c r="F1780" s="10" t="s">
        <v>60</v>
      </c>
      <c r="G1780" s="10" t="s">
        <v>61</v>
      </c>
      <c r="H1780" s="10">
        <v>1.2</v>
      </c>
      <c r="I1780" s="10" t="s">
        <v>62</v>
      </c>
      <c r="J1780" s="10">
        <v>300</v>
      </c>
      <c r="K1780" s="10">
        <v>60</v>
      </c>
      <c r="L1780" s="10">
        <v>300</v>
      </c>
      <c r="M1780" s="11">
        <v>2.7257920476532256</v>
      </c>
    </row>
    <row r="1781" spans="1:13" x14ac:dyDescent="0.25">
      <c r="A1781" t="str">
        <f t="shared" si="26"/>
        <v>LVI,150,X,1.2,300,60,450</v>
      </c>
      <c r="B1781" s="10" t="s">
        <v>65</v>
      </c>
      <c r="C1781" s="10">
        <v>150</v>
      </c>
      <c r="D1781" s="10" t="s">
        <v>63</v>
      </c>
      <c r="E1781" s="10">
        <v>300</v>
      </c>
      <c r="F1781" s="10" t="s">
        <v>60</v>
      </c>
      <c r="G1781" s="10" t="s">
        <v>61</v>
      </c>
      <c r="H1781" s="10">
        <v>1.2</v>
      </c>
      <c r="I1781" s="10" t="s">
        <v>62</v>
      </c>
      <c r="J1781" s="10">
        <v>300</v>
      </c>
      <c r="K1781" s="10">
        <v>60</v>
      </c>
      <c r="L1781" s="10">
        <v>450</v>
      </c>
      <c r="M1781" s="11">
        <v>3.2686246504088703</v>
      </c>
    </row>
    <row r="1782" spans="1:13" x14ac:dyDescent="0.25">
      <c r="A1782" t="str">
        <f t="shared" si="26"/>
        <v>LVI,150,X,1.2,300,60,600</v>
      </c>
      <c r="B1782" s="10" t="s">
        <v>65</v>
      </c>
      <c r="C1782" s="10">
        <v>150</v>
      </c>
      <c r="D1782" s="10" t="s">
        <v>63</v>
      </c>
      <c r="E1782" s="10">
        <v>300</v>
      </c>
      <c r="F1782" s="10" t="s">
        <v>60</v>
      </c>
      <c r="G1782" s="10" t="s">
        <v>61</v>
      </c>
      <c r="H1782" s="10">
        <v>1.2</v>
      </c>
      <c r="I1782" s="10" t="s">
        <v>62</v>
      </c>
      <c r="J1782" s="10">
        <v>300</v>
      </c>
      <c r="K1782" s="10">
        <v>60</v>
      </c>
      <c r="L1782" s="10">
        <v>600</v>
      </c>
      <c r="M1782" s="11">
        <v>4.0858618333624399</v>
      </c>
    </row>
    <row r="1783" spans="1:13" x14ac:dyDescent="0.25">
      <c r="A1783" t="str">
        <f t="shared" si="26"/>
        <v>LVI,150,X,1.2,300,60,750</v>
      </c>
      <c r="B1783" s="10" t="s">
        <v>65</v>
      </c>
      <c r="C1783" s="10">
        <v>150</v>
      </c>
      <c r="D1783" s="10" t="s">
        <v>63</v>
      </c>
      <c r="E1783" s="10">
        <v>300</v>
      </c>
      <c r="F1783" s="10" t="s">
        <v>60</v>
      </c>
      <c r="G1783" s="10" t="s">
        <v>61</v>
      </c>
      <c r="H1783" s="10">
        <v>1.2</v>
      </c>
      <c r="I1783" s="10" t="s">
        <v>62</v>
      </c>
      <c r="J1783" s="10">
        <v>300</v>
      </c>
      <c r="K1783" s="10">
        <v>60</v>
      </c>
      <c r="L1783" s="10">
        <v>750</v>
      </c>
      <c r="M1783" s="11">
        <v>4.6286944361180833</v>
      </c>
    </row>
    <row r="1784" spans="1:13" x14ac:dyDescent="0.25">
      <c r="A1784" t="str">
        <f t="shared" si="26"/>
        <v>LVI,150,X,1.2,300,60,900</v>
      </c>
      <c r="B1784" s="10" t="s">
        <v>65</v>
      </c>
      <c r="C1784" s="10">
        <v>150</v>
      </c>
      <c r="D1784" s="10" t="s">
        <v>63</v>
      </c>
      <c r="E1784" s="10">
        <v>300</v>
      </c>
      <c r="F1784" s="10" t="s">
        <v>60</v>
      </c>
      <c r="G1784" s="10" t="s">
        <v>61</v>
      </c>
      <c r="H1784" s="10">
        <v>1.2</v>
      </c>
      <c r="I1784" s="10" t="s">
        <v>62</v>
      </c>
      <c r="J1784" s="10">
        <v>300</v>
      </c>
      <c r="K1784" s="10">
        <v>60</v>
      </c>
      <c r="L1784" s="10">
        <v>900</v>
      </c>
      <c r="M1784" s="11">
        <v>5.4459316190716542</v>
      </c>
    </row>
    <row r="1785" spans="1:13" x14ac:dyDescent="0.25">
      <c r="A1785" t="str">
        <f t="shared" si="26"/>
        <v>LVI,150,X,1.2,300,90,300</v>
      </c>
      <c r="B1785" s="10" t="s">
        <v>65</v>
      </c>
      <c r="C1785" s="10">
        <v>150</v>
      </c>
      <c r="D1785" s="10" t="s">
        <v>63</v>
      </c>
      <c r="E1785" s="10">
        <v>300</v>
      </c>
      <c r="F1785" s="10" t="s">
        <v>60</v>
      </c>
      <c r="G1785" s="10" t="s">
        <v>61</v>
      </c>
      <c r="H1785" s="10">
        <v>1.2</v>
      </c>
      <c r="I1785" s="10" t="s">
        <v>62</v>
      </c>
      <c r="J1785" s="10">
        <v>300</v>
      </c>
      <c r="K1785" s="10">
        <v>90</v>
      </c>
      <c r="L1785" s="10">
        <v>300</v>
      </c>
      <c r="M1785" s="11">
        <v>3.6787373812957069</v>
      </c>
    </row>
    <row r="1786" spans="1:13" x14ac:dyDescent="0.25">
      <c r="A1786" t="str">
        <f t="shared" si="26"/>
        <v>LVI,150,X,1.2,300,90,450</v>
      </c>
      <c r="B1786" s="10" t="s">
        <v>65</v>
      </c>
      <c r="C1786" s="10">
        <v>150</v>
      </c>
      <c r="D1786" s="10" t="s">
        <v>63</v>
      </c>
      <c r="E1786" s="10">
        <v>300</v>
      </c>
      <c r="F1786" s="10" t="s">
        <v>60</v>
      </c>
      <c r="G1786" s="10" t="s">
        <v>61</v>
      </c>
      <c r="H1786" s="10">
        <v>1.2</v>
      </c>
      <c r="I1786" s="10" t="s">
        <v>62</v>
      </c>
      <c r="J1786" s="10">
        <v>300</v>
      </c>
      <c r="K1786" s="10">
        <v>90</v>
      </c>
      <c r="L1786" s="10">
        <v>450</v>
      </c>
      <c r="M1786" s="11">
        <v>4.4929862854291729</v>
      </c>
    </row>
    <row r="1787" spans="1:13" x14ac:dyDescent="0.25">
      <c r="A1787" t="str">
        <f t="shared" si="26"/>
        <v>LVI,150,X,1.2,300,90,600</v>
      </c>
      <c r="B1787" s="10" t="s">
        <v>65</v>
      </c>
      <c r="C1787" s="10">
        <v>150</v>
      </c>
      <c r="D1787" s="10" t="s">
        <v>63</v>
      </c>
      <c r="E1787" s="10">
        <v>300</v>
      </c>
      <c r="F1787" s="10" t="s">
        <v>60</v>
      </c>
      <c r="G1787" s="10" t="s">
        <v>61</v>
      </c>
      <c r="H1787" s="10">
        <v>1.2</v>
      </c>
      <c r="I1787" s="10" t="s">
        <v>62</v>
      </c>
      <c r="J1787" s="10">
        <v>300</v>
      </c>
      <c r="K1787" s="10">
        <v>90</v>
      </c>
      <c r="L1787" s="10">
        <v>600</v>
      </c>
      <c r="M1787" s="11">
        <v>5.5816397697605638</v>
      </c>
    </row>
    <row r="1788" spans="1:13" x14ac:dyDescent="0.25">
      <c r="A1788" t="str">
        <f t="shared" si="26"/>
        <v>LVI,150,X,1.2,300,90,750</v>
      </c>
      <c r="B1788" s="10" t="s">
        <v>65</v>
      </c>
      <c r="C1788" s="10">
        <v>150</v>
      </c>
      <c r="D1788" s="10" t="s">
        <v>63</v>
      </c>
      <c r="E1788" s="10">
        <v>300</v>
      </c>
      <c r="F1788" s="10" t="s">
        <v>60</v>
      </c>
      <c r="G1788" s="10" t="s">
        <v>61</v>
      </c>
      <c r="H1788" s="10">
        <v>1.2</v>
      </c>
      <c r="I1788" s="10" t="s">
        <v>62</v>
      </c>
      <c r="J1788" s="10">
        <v>300</v>
      </c>
      <c r="K1788" s="10">
        <v>90</v>
      </c>
      <c r="L1788" s="10">
        <v>750</v>
      </c>
      <c r="M1788" s="11">
        <v>6.6702932540919564</v>
      </c>
    </row>
    <row r="1789" spans="1:13" x14ac:dyDescent="0.25">
      <c r="A1789" t="str">
        <f t="shared" si="26"/>
        <v>LVI,150,X,1.2,300,90,900</v>
      </c>
      <c r="B1789" s="10" t="s">
        <v>65</v>
      </c>
      <c r="C1789" s="10">
        <v>150</v>
      </c>
      <c r="D1789" s="10" t="s">
        <v>63</v>
      </c>
      <c r="E1789" s="10">
        <v>300</v>
      </c>
      <c r="F1789" s="10" t="s">
        <v>60</v>
      </c>
      <c r="G1789" s="10" t="s">
        <v>61</v>
      </c>
      <c r="H1789" s="10">
        <v>1.2</v>
      </c>
      <c r="I1789" s="10" t="s">
        <v>62</v>
      </c>
      <c r="J1789" s="10">
        <v>300</v>
      </c>
      <c r="K1789" s="10">
        <v>90</v>
      </c>
      <c r="L1789" s="10">
        <v>900</v>
      </c>
      <c r="M1789" s="11">
        <v>7.4845421582254223</v>
      </c>
    </row>
    <row r="1790" spans="1:13" x14ac:dyDescent="0.25">
      <c r="A1790" t="str">
        <f t="shared" si="26"/>
        <v>LVI,150,X,1.2,450,30,300</v>
      </c>
      <c r="B1790" s="10" t="s">
        <v>65</v>
      </c>
      <c r="C1790" s="10">
        <v>150</v>
      </c>
      <c r="D1790" s="10" t="s">
        <v>63</v>
      </c>
      <c r="E1790" s="10">
        <v>300</v>
      </c>
      <c r="F1790" s="10" t="s">
        <v>60</v>
      </c>
      <c r="G1790" s="10" t="s">
        <v>61</v>
      </c>
      <c r="H1790" s="10">
        <v>1.2</v>
      </c>
      <c r="I1790" s="10" t="s">
        <v>62</v>
      </c>
      <c r="J1790" s="10">
        <v>450</v>
      </c>
      <c r="K1790" s="10">
        <v>30</v>
      </c>
      <c r="L1790" s="10">
        <v>300</v>
      </c>
      <c r="M1790" s="11">
        <v>2.0472512942086709</v>
      </c>
    </row>
    <row r="1791" spans="1:13" x14ac:dyDescent="0.25">
      <c r="A1791" t="str">
        <f t="shared" si="26"/>
        <v>LVI,150,X,1.2,450,30,450</v>
      </c>
      <c r="B1791" s="10" t="s">
        <v>65</v>
      </c>
      <c r="C1791" s="10">
        <v>150</v>
      </c>
      <c r="D1791" s="10" t="s">
        <v>63</v>
      </c>
      <c r="E1791" s="10">
        <v>300</v>
      </c>
      <c r="F1791" s="10" t="s">
        <v>60</v>
      </c>
      <c r="G1791" s="10" t="s">
        <v>61</v>
      </c>
      <c r="H1791" s="10">
        <v>1.2</v>
      </c>
      <c r="I1791" s="10" t="s">
        <v>62</v>
      </c>
      <c r="J1791" s="10">
        <v>450</v>
      </c>
      <c r="K1791" s="10">
        <v>30</v>
      </c>
      <c r="L1791" s="10">
        <v>450</v>
      </c>
      <c r="M1791" s="11">
        <v>2.7302744658833809</v>
      </c>
    </row>
    <row r="1792" spans="1:13" x14ac:dyDescent="0.25">
      <c r="A1792" t="str">
        <f t="shared" si="26"/>
        <v>LVI,150,X,1.2,450,30,600</v>
      </c>
      <c r="B1792" s="10" t="s">
        <v>65</v>
      </c>
      <c r="C1792" s="10">
        <v>150</v>
      </c>
      <c r="D1792" s="10" t="s">
        <v>63</v>
      </c>
      <c r="E1792" s="10">
        <v>300</v>
      </c>
      <c r="F1792" s="10" t="s">
        <v>60</v>
      </c>
      <c r="G1792" s="10" t="s">
        <v>61</v>
      </c>
      <c r="H1792" s="10">
        <v>1.2</v>
      </c>
      <c r="I1792" s="10" t="s">
        <v>62</v>
      </c>
      <c r="J1792" s="10">
        <v>450</v>
      </c>
      <c r="K1792" s="10">
        <v>30</v>
      </c>
      <c r="L1792" s="10">
        <v>600</v>
      </c>
      <c r="M1792" s="11">
        <v>3.001690767261203</v>
      </c>
    </row>
    <row r="1793" spans="1:13" x14ac:dyDescent="0.25">
      <c r="A1793" t="str">
        <f t="shared" si="26"/>
        <v>LVI,150,X,1.2,450,30,750</v>
      </c>
      <c r="B1793" s="10" t="s">
        <v>65</v>
      </c>
      <c r="C1793" s="10">
        <v>150</v>
      </c>
      <c r="D1793" s="10" t="s">
        <v>63</v>
      </c>
      <c r="E1793" s="10">
        <v>300</v>
      </c>
      <c r="F1793" s="10" t="s">
        <v>60</v>
      </c>
      <c r="G1793" s="10" t="s">
        <v>61</v>
      </c>
      <c r="H1793" s="10">
        <v>1.2</v>
      </c>
      <c r="I1793" s="10" t="s">
        <v>62</v>
      </c>
      <c r="J1793" s="10">
        <v>450</v>
      </c>
      <c r="K1793" s="10">
        <v>30</v>
      </c>
      <c r="L1793" s="10">
        <v>750</v>
      </c>
      <c r="M1793" s="11">
        <v>3.2731070686390247</v>
      </c>
    </row>
    <row r="1794" spans="1:13" x14ac:dyDescent="0.25">
      <c r="A1794" t="str">
        <f t="shared" si="26"/>
        <v>LVI,150,X,1.2,450,30,900</v>
      </c>
      <c r="B1794" s="10" t="s">
        <v>65</v>
      </c>
      <c r="C1794" s="10">
        <v>150</v>
      </c>
      <c r="D1794" s="10" t="s">
        <v>63</v>
      </c>
      <c r="E1794" s="10">
        <v>300</v>
      </c>
      <c r="F1794" s="10" t="s">
        <v>60</v>
      </c>
      <c r="G1794" s="10" t="s">
        <v>61</v>
      </c>
      <c r="H1794" s="10">
        <v>1.2</v>
      </c>
      <c r="I1794" s="10" t="s">
        <v>62</v>
      </c>
      <c r="J1794" s="10">
        <v>450</v>
      </c>
      <c r="K1794" s="10">
        <v>30</v>
      </c>
      <c r="L1794" s="10">
        <v>900</v>
      </c>
      <c r="M1794" s="11">
        <v>3.5445233700168473</v>
      </c>
    </row>
    <row r="1795" spans="1:13" x14ac:dyDescent="0.25">
      <c r="A1795" t="str">
        <f t="shared" si="26"/>
        <v>LVI,150,X,1.2,450,45,300</v>
      </c>
      <c r="B1795" s="10" t="s">
        <v>65</v>
      </c>
      <c r="C1795" s="10">
        <v>150</v>
      </c>
      <c r="D1795" s="10" t="s">
        <v>63</v>
      </c>
      <c r="E1795" s="10">
        <v>300</v>
      </c>
      <c r="F1795" s="10" t="s">
        <v>60</v>
      </c>
      <c r="G1795" s="10" t="s">
        <v>61</v>
      </c>
      <c r="H1795" s="10">
        <v>1.2</v>
      </c>
      <c r="I1795" s="10" t="s">
        <v>62</v>
      </c>
      <c r="J1795" s="10">
        <v>450</v>
      </c>
      <c r="K1795" s="10">
        <v>45</v>
      </c>
      <c r="L1795" s="10">
        <v>300</v>
      </c>
      <c r="M1795" s="11">
        <v>2.7981285412278361</v>
      </c>
    </row>
    <row r="1796" spans="1:13" x14ac:dyDescent="0.25">
      <c r="A1796" t="str">
        <f t="shared" si="26"/>
        <v>LVI,150,X,1.2,450,45,450</v>
      </c>
      <c r="B1796" s="10" t="s">
        <v>65</v>
      </c>
      <c r="C1796" s="10">
        <v>150</v>
      </c>
      <c r="D1796" s="10" t="s">
        <v>63</v>
      </c>
      <c r="E1796" s="10">
        <v>300</v>
      </c>
      <c r="F1796" s="10" t="s">
        <v>60</v>
      </c>
      <c r="G1796" s="10" t="s">
        <v>61</v>
      </c>
      <c r="H1796" s="10">
        <v>1.2</v>
      </c>
      <c r="I1796" s="10" t="s">
        <v>62</v>
      </c>
      <c r="J1796" s="10">
        <v>450</v>
      </c>
      <c r="K1796" s="10">
        <v>45</v>
      </c>
      <c r="L1796" s="10">
        <v>450</v>
      </c>
      <c r="M1796" s="11">
        <v>3.2052529932945695</v>
      </c>
    </row>
    <row r="1797" spans="1:13" x14ac:dyDescent="0.25">
      <c r="A1797" t="str">
        <f t="shared" si="26"/>
        <v>LVI,150,X,1.2,450,45,600</v>
      </c>
      <c r="B1797" s="10" t="s">
        <v>65</v>
      </c>
      <c r="C1797" s="10">
        <v>150</v>
      </c>
      <c r="D1797" s="10" t="s">
        <v>63</v>
      </c>
      <c r="E1797" s="10">
        <v>300</v>
      </c>
      <c r="F1797" s="10" t="s">
        <v>60</v>
      </c>
      <c r="G1797" s="10" t="s">
        <v>61</v>
      </c>
      <c r="H1797" s="10">
        <v>1.2</v>
      </c>
      <c r="I1797" s="10" t="s">
        <v>62</v>
      </c>
      <c r="J1797" s="10">
        <v>450</v>
      </c>
      <c r="K1797" s="10">
        <v>45</v>
      </c>
      <c r="L1797" s="10">
        <v>600</v>
      </c>
      <c r="M1797" s="11">
        <v>3.6123774453613029</v>
      </c>
    </row>
    <row r="1798" spans="1:13" x14ac:dyDescent="0.25">
      <c r="A1798" t="str">
        <f t="shared" si="26"/>
        <v>LVI,150,X,1.2,450,45,750</v>
      </c>
      <c r="B1798" s="10" t="s">
        <v>65</v>
      </c>
      <c r="C1798" s="10">
        <v>150</v>
      </c>
      <c r="D1798" s="10" t="s">
        <v>63</v>
      </c>
      <c r="E1798" s="10">
        <v>300</v>
      </c>
      <c r="F1798" s="10" t="s">
        <v>60</v>
      </c>
      <c r="G1798" s="10" t="s">
        <v>61</v>
      </c>
      <c r="H1798" s="10">
        <v>1.2</v>
      </c>
      <c r="I1798" s="10" t="s">
        <v>62</v>
      </c>
      <c r="J1798" s="10">
        <v>450</v>
      </c>
      <c r="K1798" s="10">
        <v>45</v>
      </c>
      <c r="L1798" s="10">
        <v>750</v>
      </c>
      <c r="M1798" s="11">
        <v>4.4311087677249237</v>
      </c>
    </row>
    <row r="1799" spans="1:13" x14ac:dyDescent="0.25">
      <c r="A1799" t="str">
        <f t="shared" ref="A1799:A1862" si="27">CONCATENATE(B1799,",",C1799,",",D1799,",",H1799,",",J1799,",",K1799,",",L1799)</f>
        <v>LVI,150,X,1.2,450,45,900</v>
      </c>
      <c r="B1799" s="10" t="s">
        <v>65</v>
      </c>
      <c r="C1799" s="10">
        <v>150</v>
      </c>
      <c r="D1799" s="10" t="s">
        <v>63</v>
      </c>
      <c r="E1799" s="10">
        <v>300</v>
      </c>
      <c r="F1799" s="10" t="s">
        <v>60</v>
      </c>
      <c r="G1799" s="10" t="s">
        <v>61</v>
      </c>
      <c r="H1799" s="10">
        <v>1.2</v>
      </c>
      <c r="I1799" s="10" t="s">
        <v>62</v>
      </c>
      <c r="J1799" s="10">
        <v>450</v>
      </c>
      <c r="K1799" s="10">
        <v>45</v>
      </c>
      <c r="L1799" s="10">
        <v>900</v>
      </c>
      <c r="M1799" s="11">
        <v>4.8382332197916575</v>
      </c>
    </row>
    <row r="1800" spans="1:13" x14ac:dyDescent="0.25">
      <c r="A1800" t="str">
        <f t="shared" si="27"/>
        <v>LVI,150,X,1.2,450,60,300</v>
      </c>
      <c r="B1800" s="10" t="s">
        <v>65</v>
      </c>
      <c r="C1800" s="10">
        <v>150</v>
      </c>
      <c r="D1800" s="10" t="s">
        <v>63</v>
      </c>
      <c r="E1800" s="10">
        <v>300</v>
      </c>
      <c r="F1800" s="10" t="s">
        <v>60</v>
      </c>
      <c r="G1800" s="10" t="s">
        <v>61</v>
      </c>
      <c r="H1800" s="10">
        <v>1.2</v>
      </c>
      <c r="I1800" s="10" t="s">
        <v>62</v>
      </c>
      <c r="J1800" s="10">
        <v>450</v>
      </c>
      <c r="K1800" s="10">
        <v>60</v>
      </c>
      <c r="L1800" s="10">
        <v>300</v>
      </c>
      <c r="M1800" s="11">
        <v>3.1373989179501138</v>
      </c>
    </row>
    <row r="1801" spans="1:13" x14ac:dyDescent="0.25">
      <c r="A1801" t="str">
        <f t="shared" si="27"/>
        <v>LVI,150,X,1.2,450,60,450</v>
      </c>
      <c r="B1801" s="10" t="s">
        <v>65</v>
      </c>
      <c r="C1801" s="10">
        <v>150</v>
      </c>
      <c r="D1801" s="10" t="s">
        <v>63</v>
      </c>
      <c r="E1801" s="10">
        <v>300</v>
      </c>
      <c r="F1801" s="10" t="s">
        <v>60</v>
      </c>
      <c r="G1801" s="10" t="s">
        <v>61</v>
      </c>
      <c r="H1801" s="10">
        <v>1.2</v>
      </c>
      <c r="I1801" s="10" t="s">
        <v>62</v>
      </c>
      <c r="J1801" s="10">
        <v>450</v>
      </c>
      <c r="K1801" s="10">
        <v>60</v>
      </c>
      <c r="L1801" s="10">
        <v>450</v>
      </c>
      <c r="M1801" s="11">
        <v>3.6802315207057585</v>
      </c>
    </row>
    <row r="1802" spans="1:13" x14ac:dyDescent="0.25">
      <c r="A1802" t="str">
        <f t="shared" si="27"/>
        <v>LVI,150,X,1.2,450,60,600</v>
      </c>
      <c r="B1802" s="10" t="s">
        <v>65</v>
      </c>
      <c r="C1802" s="10">
        <v>150</v>
      </c>
      <c r="D1802" s="10" t="s">
        <v>63</v>
      </c>
      <c r="E1802" s="10">
        <v>300</v>
      </c>
      <c r="F1802" s="10" t="s">
        <v>60</v>
      </c>
      <c r="G1802" s="10" t="s">
        <v>61</v>
      </c>
      <c r="H1802" s="10">
        <v>1.2</v>
      </c>
      <c r="I1802" s="10" t="s">
        <v>62</v>
      </c>
      <c r="J1802" s="10">
        <v>450</v>
      </c>
      <c r="K1802" s="10">
        <v>60</v>
      </c>
      <c r="L1802" s="10">
        <v>600</v>
      </c>
      <c r="M1802" s="11">
        <v>4.6346709937582906</v>
      </c>
    </row>
    <row r="1803" spans="1:13" x14ac:dyDescent="0.25">
      <c r="A1803" t="str">
        <f t="shared" si="27"/>
        <v>LVI,150,X,1.2,450,60,750</v>
      </c>
      <c r="B1803" s="10" t="s">
        <v>65</v>
      </c>
      <c r="C1803" s="10">
        <v>150</v>
      </c>
      <c r="D1803" s="10" t="s">
        <v>63</v>
      </c>
      <c r="E1803" s="10">
        <v>300</v>
      </c>
      <c r="F1803" s="10" t="s">
        <v>60</v>
      </c>
      <c r="G1803" s="10" t="s">
        <v>61</v>
      </c>
      <c r="H1803" s="10">
        <v>1.2</v>
      </c>
      <c r="I1803" s="10" t="s">
        <v>62</v>
      </c>
      <c r="J1803" s="10">
        <v>450</v>
      </c>
      <c r="K1803" s="10">
        <v>60</v>
      </c>
      <c r="L1803" s="10">
        <v>750</v>
      </c>
      <c r="M1803" s="11">
        <v>5.1775035965139349</v>
      </c>
    </row>
    <row r="1804" spans="1:13" x14ac:dyDescent="0.25">
      <c r="A1804" t="str">
        <f t="shared" si="27"/>
        <v>LVI,150,X,1.2,450,60,900</v>
      </c>
      <c r="B1804" s="10" t="s">
        <v>65</v>
      </c>
      <c r="C1804" s="10">
        <v>150</v>
      </c>
      <c r="D1804" s="10" t="s">
        <v>63</v>
      </c>
      <c r="E1804" s="10">
        <v>300</v>
      </c>
      <c r="F1804" s="10" t="s">
        <v>60</v>
      </c>
      <c r="G1804" s="10" t="s">
        <v>61</v>
      </c>
      <c r="H1804" s="10">
        <v>1.2</v>
      </c>
      <c r="I1804" s="10" t="s">
        <v>62</v>
      </c>
      <c r="J1804" s="10">
        <v>450</v>
      </c>
      <c r="K1804" s="10">
        <v>60</v>
      </c>
      <c r="L1804" s="10">
        <v>900</v>
      </c>
      <c r="M1804" s="11">
        <v>6.131943069566467</v>
      </c>
    </row>
    <row r="1805" spans="1:13" x14ac:dyDescent="0.25">
      <c r="A1805" t="str">
        <f t="shared" si="27"/>
        <v>LVI,150,X,1.2,450,90,300</v>
      </c>
      <c r="B1805" s="10" t="s">
        <v>65</v>
      </c>
      <c r="C1805" s="10">
        <v>150</v>
      </c>
      <c r="D1805" s="10" t="s">
        <v>63</v>
      </c>
      <c r="E1805" s="10">
        <v>300</v>
      </c>
      <c r="F1805" s="10" t="s">
        <v>60</v>
      </c>
      <c r="G1805" s="10" t="s">
        <v>61</v>
      </c>
      <c r="H1805" s="10">
        <v>1.2</v>
      </c>
      <c r="I1805" s="10" t="s">
        <v>62</v>
      </c>
      <c r="J1805" s="10">
        <v>450</v>
      </c>
      <c r="K1805" s="10">
        <v>90</v>
      </c>
      <c r="L1805" s="10">
        <v>300</v>
      </c>
      <c r="M1805" s="11">
        <v>4.2275465416915576</v>
      </c>
    </row>
    <row r="1806" spans="1:13" x14ac:dyDescent="0.25">
      <c r="A1806" t="str">
        <f t="shared" si="27"/>
        <v>LVI,150,X,1.2,450,90,450</v>
      </c>
      <c r="B1806" s="10" t="s">
        <v>65</v>
      </c>
      <c r="C1806" s="10">
        <v>150</v>
      </c>
      <c r="D1806" s="10" t="s">
        <v>63</v>
      </c>
      <c r="E1806" s="10">
        <v>300</v>
      </c>
      <c r="F1806" s="10" t="s">
        <v>60</v>
      </c>
      <c r="G1806" s="10" t="s">
        <v>61</v>
      </c>
      <c r="H1806" s="10">
        <v>1.2</v>
      </c>
      <c r="I1806" s="10" t="s">
        <v>62</v>
      </c>
      <c r="J1806" s="10">
        <v>450</v>
      </c>
      <c r="K1806" s="10">
        <v>90</v>
      </c>
      <c r="L1806" s="10">
        <v>450</v>
      </c>
      <c r="M1806" s="11">
        <v>5.0417954458250236</v>
      </c>
    </row>
    <row r="1807" spans="1:13" x14ac:dyDescent="0.25">
      <c r="A1807" t="str">
        <f t="shared" si="27"/>
        <v>LVI,150,X,1.2,450,90,600</v>
      </c>
      <c r="B1807" s="10" t="s">
        <v>65</v>
      </c>
      <c r="C1807" s="10">
        <v>150</v>
      </c>
      <c r="D1807" s="10" t="s">
        <v>63</v>
      </c>
      <c r="E1807" s="10">
        <v>300</v>
      </c>
      <c r="F1807" s="10" t="s">
        <v>60</v>
      </c>
      <c r="G1807" s="10" t="s">
        <v>61</v>
      </c>
      <c r="H1807" s="10">
        <v>1.2</v>
      </c>
      <c r="I1807" s="10" t="s">
        <v>62</v>
      </c>
      <c r="J1807" s="10">
        <v>450</v>
      </c>
      <c r="K1807" s="10">
        <v>90</v>
      </c>
      <c r="L1807" s="10">
        <v>600</v>
      </c>
      <c r="M1807" s="11">
        <v>6.2676512202553774</v>
      </c>
    </row>
    <row r="1808" spans="1:13" x14ac:dyDescent="0.25">
      <c r="A1808" t="str">
        <f t="shared" si="27"/>
        <v>LVI,150,X,1.2,450,90,750</v>
      </c>
      <c r="B1808" s="10" t="s">
        <v>65</v>
      </c>
      <c r="C1808" s="10">
        <v>150</v>
      </c>
      <c r="D1808" s="10" t="s">
        <v>63</v>
      </c>
      <c r="E1808" s="10">
        <v>300</v>
      </c>
      <c r="F1808" s="10" t="s">
        <v>60</v>
      </c>
      <c r="G1808" s="10" t="s">
        <v>61</v>
      </c>
      <c r="H1808" s="10">
        <v>1.2</v>
      </c>
      <c r="I1808" s="10" t="s">
        <v>62</v>
      </c>
      <c r="J1808" s="10">
        <v>450</v>
      </c>
      <c r="K1808" s="10">
        <v>90</v>
      </c>
      <c r="L1808" s="10">
        <v>750</v>
      </c>
      <c r="M1808" s="11">
        <v>7.4935069946857329</v>
      </c>
    </row>
    <row r="1809" spans="1:13" x14ac:dyDescent="0.25">
      <c r="A1809" t="str">
        <f t="shared" si="27"/>
        <v>LVI,150,X,1.2,450,90,900</v>
      </c>
      <c r="B1809" s="10" t="s">
        <v>65</v>
      </c>
      <c r="C1809" s="10">
        <v>150</v>
      </c>
      <c r="D1809" s="10" t="s">
        <v>63</v>
      </c>
      <c r="E1809" s="10">
        <v>300</v>
      </c>
      <c r="F1809" s="10" t="s">
        <v>60</v>
      </c>
      <c r="G1809" s="10" t="s">
        <v>61</v>
      </c>
      <c r="H1809" s="10">
        <v>1.2</v>
      </c>
      <c r="I1809" s="10" t="s">
        <v>62</v>
      </c>
      <c r="J1809" s="10">
        <v>450</v>
      </c>
      <c r="K1809" s="10">
        <v>90</v>
      </c>
      <c r="L1809" s="10">
        <v>900</v>
      </c>
      <c r="M1809" s="11">
        <v>8.3077558988191988</v>
      </c>
    </row>
    <row r="1810" spans="1:13" x14ac:dyDescent="0.25">
      <c r="A1810" t="str">
        <f t="shared" si="27"/>
        <v>LVI,150,X,1.2,600,30,300</v>
      </c>
      <c r="B1810" s="10" t="s">
        <v>65</v>
      </c>
      <c r="C1810" s="10">
        <v>150</v>
      </c>
      <c r="D1810" s="10" t="s">
        <v>63</v>
      </c>
      <c r="E1810" s="10">
        <v>300</v>
      </c>
      <c r="F1810" s="10" t="s">
        <v>60</v>
      </c>
      <c r="G1810" s="10" t="s">
        <v>61</v>
      </c>
      <c r="H1810" s="10">
        <v>1.2</v>
      </c>
      <c r="I1810" s="10" t="s">
        <v>62</v>
      </c>
      <c r="J1810" s="10">
        <v>600</v>
      </c>
      <c r="K1810" s="10">
        <v>30</v>
      </c>
      <c r="L1810" s="10">
        <v>300</v>
      </c>
      <c r="M1810" s="11">
        <v>2.3216558744065958</v>
      </c>
    </row>
    <row r="1811" spans="1:13" x14ac:dyDescent="0.25">
      <c r="A1811" t="str">
        <f t="shared" si="27"/>
        <v>LVI,150,X,1.2,600,30,450</v>
      </c>
      <c r="B1811" s="10" t="s">
        <v>65</v>
      </c>
      <c r="C1811" s="10">
        <v>150</v>
      </c>
      <c r="D1811" s="10" t="s">
        <v>63</v>
      </c>
      <c r="E1811" s="10">
        <v>300</v>
      </c>
      <c r="F1811" s="10" t="s">
        <v>60</v>
      </c>
      <c r="G1811" s="10" t="s">
        <v>61</v>
      </c>
      <c r="H1811" s="10">
        <v>1.2</v>
      </c>
      <c r="I1811" s="10" t="s">
        <v>62</v>
      </c>
      <c r="J1811" s="10">
        <v>600</v>
      </c>
      <c r="K1811" s="10">
        <v>30</v>
      </c>
      <c r="L1811" s="10">
        <v>450</v>
      </c>
      <c r="M1811" s="11">
        <v>3.1418813361802691</v>
      </c>
    </row>
    <row r="1812" spans="1:13" x14ac:dyDescent="0.25">
      <c r="A1812" t="str">
        <f t="shared" si="27"/>
        <v>LVI,150,X,1.2,600,30,600</v>
      </c>
      <c r="B1812" s="10" t="s">
        <v>65</v>
      </c>
      <c r="C1812" s="10">
        <v>150</v>
      </c>
      <c r="D1812" s="10" t="s">
        <v>63</v>
      </c>
      <c r="E1812" s="10">
        <v>300</v>
      </c>
      <c r="F1812" s="10" t="s">
        <v>60</v>
      </c>
      <c r="G1812" s="10" t="s">
        <v>61</v>
      </c>
      <c r="H1812" s="10">
        <v>1.2</v>
      </c>
      <c r="I1812" s="10" t="s">
        <v>62</v>
      </c>
      <c r="J1812" s="10">
        <v>600</v>
      </c>
      <c r="K1812" s="10">
        <v>30</v>
      </c>
      <c r="L1812" s="10">
        <v>600</v>
      </c>
      <c r="M1812" s="11">
        <v>3.4132976375580908</v>
      </c>
    </row>
    <row r="1813" spans="1:13" x14ac:dyDescent="0.25">
      <c r="A1813" t="str">
        <f t="shared" si="27"/>
        <v>LVI,150,X,1.2,600,30,750</v>
      </c>
      <c r="B1813" s="10" t="s">
        <v>65</v>
      </c>
      <c r="C1813" s="10">
        <v>150</v>
      </c>
      <c r="D1813" s="10" t="s">
        <v>63</v>
      </c>
      <c r="E1813" s="10">
        <v>300</v>
      </c>
      <c r="F1813" s="10" t="s">
        <v>60</v>
      </c>
      <c r="G1813" s="10" t="s">
        <v>61</v>
      </c>
      <c r="H1813" s="10">
        <v>1.2</v>
      </c>
      <c r="I1813" s="10" t="s">
        <v>62</v>
      </c>
      <c r="J1813" s="10">
        <v>600</v>
      </c>
      <c r="K1813" s="10">
        <v>30</v>
      </c>
      <c r="L1813" s="10">
        <v>750</v>
      </c>
      <c r="M1813" s="11">
        <v>3.6847139389359129</v>
      </c>
    </row>
    <row r="1814" spans="1:13" x14ac:dyDescent="0.25">
      <c r="A1814" t="str">
        <f t="shared" si="27"/>
        <v>LVI,150,X,1.2,600,30,900</v>
      </c>
      <c r="B1814" s="10" t="s">
        <v>65</v>
      </c>
      <c r="C1814" s="10">
        <v>150</v>
      </c>
      <c r="D1814" s="10" t="s">
        <v>63</v>
      </c>
      <c r="E1814" s="10">
        <v>300</v>
      </c>
      <c r="F1814" s="10" t="s">
        <v>60</v>
      </c>
      <c r="G1814" s="10" t="s">
        <v>61</v>
      </c>
      <c r="H1814" s="10">
        <v>1.2</v>
      </c>
      <c r="I1814" s="10" t="s">
        <v>62</v>
      </c>
      <c r="J1814" s="10">
        <v>600</v>
      </c>
      <c r="K1814" s="10">
        <v>30</v>
      </c>
      <c r="L1814" s="10">
        <v>900</v>
      </c>
      <c r="M1814" s="11">
        <v>3.9561302403137351</v>
      </c>
    </row>
    <row r="1815" spans="1:13" x14ac:dyDescent="0.25">
      <c r="A1815" t="str">
        <f t="shared" si="27"/>
        <v>LVI,150,X,1.2,600,45,300</v>
      </c>
      <c r="B1815" s="10" t="s">
        <v>65</v>
      </c>
      <c r="C1815" s="10">
        <v>150</v>
      </c>
      <c r="D1815" s="10" t="s">
        <v>63</v>
      </c>
      <c r="E1815" s="10">
        <v>300</v>
      </c>
      <c r="F1815" s="10" t="s">
        <v>60</v>
      </c>
      <c r="G1815" s="10" t="s">
        <v>61</v>
      </c>
      <c r="H1815" s="10">
        <v>1.2</v>
      </c>
      <c r="I1815" s="10" t="s">
        <v>62</v>
      </c>
      <c r="J1815" s="10">
        <v>600</v>
      </c>
      <c r="K1815" s="10">
        <v>45</v>
      </c>
      <c r="L1815" s="10">
        <v>300</v>
      </c>
      <c r="M1815" s="11">
        <v>3.2097354115247243</v>
      </c>
    </row>
    <row r="1816" spans="1:13" x14ac:dyDescent="0.25">
      <c r="A1816" t="str">
        <f t="shared" si="27"/>
        <v>LVI,150,X,1.2,600,45,450</v>
      </c>
      <c r="B1816" s="10" t="s">
        <v>65</v>
      </c>
      <c r="C1816" s="10">
        <v>150</v>
      </c>
      <c r="D1816" s="10" t="s">
        <v>63</v>
      </c>
      <c r="E1816" s="10">
        <v>300</v>
      </c>
      <c r="F1816" s="10" t="s">
        <v>60</v>
      </c>
      <c r="G1816" s="10" t="s">
        <v>61</v>
      </c>
      <c r="H1816" s="10">
        <v>1.2</v>
      </c>
      <c r="I1816" s="10" t="s">
        <v>62</v>
      </c>
      <c r="J1816" s="10">
        <v>600</v>
      </c>
      <c r="K1816" s="10">
        <v>45</v>
      </c>
      <c r="L1816" s="10">
        <v>450</v>
      </c>
      <c r="M1816" s="11">
        <v>3.6168598635914577</v>
      </c>
    </row>
    <row r="1817" spans="1:13" x14ac:dyDescent="0.25">
      <c r="A1817" t="str">
        <f t="shared" si="27"/>
        <v>LVI,150,X,1.2,600,45,600</v>
      </c>
      <c r="B1817" s="10" t="s">
        <v>65</v>
      </c>
      <c r="C1817" s="10">
        <v>150</v>
      </c>
      <c r="D1817" s="10" t="s">
        <v>63</v>
      </c>
      <c r="E1817" s="10">
        <v>300</v>
      </c>
      <c r="F1817" s="10" t="s">
        <v>60</v>
      </c>
      <c r="G1817" s="10" t="s">
        <v>61</v>
      </c>
      <c r="H1817" s="10">
        <v>1.2</v>
      </c>
      <c r="I1817" s="10" t="s">
        <v>62</v>
      </c>
      <c r="J1817" s="10">
        <v>600</v>
      </c>
      <c r="K1817" s="10">
        <v>45</v>
      </c>
      <c r="L1817" s="10">
        <v>600</v>
      </c>
      <c r="M1817" s="11">
        <v>4.0239843156581907</v>
      </c>
    </row>
    <row r="1818" spans="1:13" x14ac:dyDescent="0.25">
      <c r="A1818" t="str">
        <f t="shared" si="27"/>
        <v>LVI,150,X,1.2,600,45,750</v>
      </c>
      <c r="B1818" s="10" t="s">
        <v>65</v>
      </c>
      <c r="C1818" s="10">
        <v>150</v>
      </c>
      <c r="D1818" s="10" t="s">
        <v>63</v>
      </c>
      <c r="E1818" s="10">
        <v>300</v>
      </c>
      <c r="F1818" s="10" t="s">
        <v>60</v>
      </c>
      <c r="G1818" s="10" t="s">
        <v>61</v>
      </c>
      <c r="H1818" s="10">
        <v>1.2</v>
      </c>
      <c r="I1818" s="10" t="s">
        <v>62</v>
      </c>
      <c r="J1818" s="10">
        <v>600</v>
      </c>
      <c r="K1818" s="10">
        <v>45</v>
      </c>
      <c r="L1818" s="10">
        <v>750</v>
      </c>
      <c r="M1818" s="11">
        <v>4.9799179281207753</v>
      </c>
    </row>
    <row r="1819" spans="1:13" x14ac:dyDescent="0.25">
      <c r="A1819" t="str">
        <f t="shared" si="27"/>
        <v>LVI,150,X,1.2,600,45,900</v>
      </c>
      <c r="B1819" s="10" t="s">
        <v>65</v>
      </c>
      <c r="C1819" s="10">
        <v>150</v>
      </c>
      <c r="D1819" s="10" t="s">
        <v>63</v>
      </c>
      <c r="E1819" s="10">
        <v>300</v>
      </c>
      <c r="F1819" s="10" t="s">
        <v>60</v>
      </c>
      <c r="G1819" s="10" t="s">
        <v>61</v>
      </c>
      <c r="H1819" s="10">
        <v>1.2</v>
      </c>
      <c r="I1819" s="10" t="s">
        <v>62</v>
      </c>
      <c r="J1819" s="10">
        <v>600</v>
      </c>
      <c r="K1819" s="10">
        <v>45</v>
      </c>
      <c r="L1819" s="10">
        <v>900</v>
      </c>
      <c r="M1819" s="11">
        <v>5.3870423801875083</v>
      </c>
    </row>
    <row r="1820" spans="1:13" x14ac:dyDescent="0.25">
      <c r="A1820" t="str">
        <f t="shared" si="27"/>
        <v>LVI,150,X,1.2,600,60,300</v>
      </c>
      <c r="B1820" s="10" t="s">
        <v>65</v>
      </c>
      <c r="C1820" s="10">
        <v>150</v>
      </c>
      <c r="D1820" s="10" t="s">
        <v>63</v>
      </c>
      <c r="E1820" s="10">
        <v>300</v>
      </c>
      <c r="F1820" s="10" t="s">
        <v>60</v>
      </c>
      <c r="G1820" s="10" t="s">
        <v>61</v>
      </c>
      <c r="H1820" s="10">
        <v>1.2</v>
      </c>
      <c r="I1820" s="10" t="s">
        <v>62</v>
      </c>
      <c r="J1820" s="10">
        <v>600</v>
      </c>
      <c r="K1820" s="10">
        <v>60</v>
      </c>
      <c r="L1820" s="10">
        <v>300</v>
      </c>
      <c r="M1820" s="11">
        <v>3.5490057882470021</v>
      </c>
    </row>
    <row r="1821" spans="1:13" x14ac:dyDescent="0.25">
      <c r="A1821" t="str">
        <f t="shared" si="27"/>
        <v>LVI,150,X,1.2,600,60,450</v>
      </c>
      <c r="B1821" s="10" t="s">
        <v>65</v>
      </c>
      <c r="C1821" s="10">
        <v>150</v>
      </c>
      <c r="D1821" s="10" t="s">
        <v>63</v>
      </c>
      <c r="E1821" s="10">
        <v>300</v>
      </c>
      <c r="F1821" s="10" t="s">
        <v>60</v>
      </c>
      <c r="G1821" s="10" t="s">
        <v>61</v>
      </c>
      <c r="H1821" s="10">
        <v>1.2</v>
      </c>
      <c r="I1821" s="10" t="s">
        <v>62</v>
      </c>
      <c r="J1821" s="10">
        <v>600</v>
      </c>
      <c r="K1821" s="10">
        <v>60</v>
      </c>
      <c r="L1821" s="10">
        <v>450</v>
      </c>
      <c r="M1821" s="11">
        <v>4.0918383910026463</v>
      </c>
    </row>
    <row r="1822" spans="1:13" x14ac:dyDescent="0.25">
      <c r="A1822" t="str">
        <f t="shared" si="27"/>
        <v>LVI,150,X,1.2,600,60,600</v>
      </c>
      <c r="B1822" s="10" t="s">
        <v>65</v>
      </c>
      <c r="C1822" s="10">
        <v>150</v>
      </c>
      <c r="D1822" s="10" t="s">
        <v>63</v>
      </c>
      <c r="E1822" s="10">
        <v>300</v>
      </c>
      <c r="F1822" s="10" t="s">
        <v>60</v>
      </c>
      <c r="G1822" s="10" t="s">
        <v>61</v>
      </c>
      <c r="H1822" s="10">
        <v>1.2</v>
      </c>
      <c r="I1822" s="10" t="s">
        <v>62</v>
      </c>
      <c r="J1822" s="10">
        <v>600</v>
      </c>
      <c r="K1822" s="10">
        <v>60</v>
      </c>
      <c r="L1822" s="10">
        <v>600</v>
      </c>
      <c r="M1822" s="11">
        <v>5.1834801541541413</v>
      </c>
    </row>
    <row r="1823" spans="1:13" x14ac:dyDescent="0.25">
      <c r="A1823" t="str">
        <f t="shared" si="27"/>
        <v>LVI,150,X,1.2,600,60,750</v>
      </c>
      <c r="B1823" s="10" t="s">
        <v>65</v>
      </c>
      <c r="C1823" s="10">
        <v>150</v>
      </c>
      <c r="D1823" s="10" t="s">
        <v>63</v>
      </c>
      <c r="E1823" s="10">
        <v>300</v>
      </c>
      <c r="F1823" s="10" t="s">
        <v>60</v>
      </c>
      <c r="G1823" s="10" t="s">
        <v>61</v>
      </c>
      <c r="H1823" s="10">
        <v>1.2</v>
      </c>
      <c r="I1823" s="10" t="s">
        <v>62</v>
      </c>
      <c r="J1823" s="10">
        <v>600</v>
      </c>
      <c r="K1823" s="10">
        <v>60</v>
      </c>
      <c r="L1823" s="10">
        <v>750</v>
      </c>
      <c r="M1823" s="11">
        <v>5.7263127569097847</v>
      </c>
    </row>
    <row r="1824" spans="1:13" x14ac:dyDescent="0.25">
      <c r="A1824" t="str">
        <f t="shared" si="27"/>
        <v>LVI,150,X,1.2,600,60,900</v>
      </c>
      <c r="B1824" s="10" t="s">
        <v>65</v>
      </c>
      <c r="C1824" s="10">
        <v>150</v>
      </c>
      <c r="D1824" s="10" t="s">
        <v>63</v>
      </c>
      <c r="E1824" s="10">
        <v>300</v>
      </c>
      <c r="F1824" s="10" t="s">
        <v>60</v>
      </c>
      <c r="G1824" s="10" t="s">
        <v>61</v>
      </c>
      <c r="H1824" s="10">
        <v>1.2</v>
      </c>
      <c r="I1824" s="10" t="s">
        <v>62</v>
      </c>
      <c r="J1824" s="10">
        <v>600</v>
      </c>
      <c r="K1824" s="10">
        <v>60</v>
      </c>
      <c r="L1824" s="10">
        <v>900</v>
      </c>
      <c r="M1824" s="11">
        <v>6.8179545200612806</v>
      </c>
    </row>
    <row r="1825" spans="1:13" x14ac:dyDescent="0.25">
      <c r="A1825" t="str">
        <f t="shared" si="27"/>
        <v>LVI,150,X,1.2,600,90,300</v>
      </c>
      <c r="B1825" s="10" t="s">
        <v>65</v>
      </c>
      <c r="C1825" s="10">
        <v>150</v>
      </c>
      <c r="D1825" s="10" t="s">
        <v>63</v>
      </c>
      <c r="E1825" s="10">
        <v>300</v>
      </c>
      <c r="F1825" s="10" t="s">
        <v>60</v>
      </c>
      <c r="G1825" s="10" t="s">
        <v>61</v>
      </c>
      <c r="H1825" s="10">
        <v>1.2</v>
      </c>
      <c r="I1825" s="10" t="s">
        <v>62</v>
      </c>
      <c r="J1825" s="10">
        <v>600</v>
      </c>
      <c r="K1825" s="10">
        <v>90</v>
      </c>
      <c r="L1825" s="10">
        <v>300</v>
      </c>
      <c r="M1825" s="11">
        <v>4.7763557020874083</v>
      </c>
    </row>
    <row r="1826" spans="1:13" x14ac:dyDescent="0.25">
      <c r="A1826" t="str">
        <f t="shared" si="27"/>
        <v>LVI,150,X,1.2,600,90,450</v>
      </c>
      <c r="B1826" s="10" t="s">
        <v>65</v>
      </c>
      <c r="C1826" s="10">
        <v>150</v>
      </c>
      <c r="D1826" s="10" t="s">
        <v>63</v>
      </c>
      <c r="E1826" s="10">
        <v>300</v>
      </c>
      <c r="F1826" s="10" t="s">
        <v>60</v>
      </c>
      <c r="G1826" s="10" t="s">
        <v>61</v>
      </c>
      <c r="H1826" s="10">
        <v>1.2</v>
      </c>
      <c r="I1826" s="10" t="s">
        <v>62</v>
      </c>
      <c r="J1826" s="10">
        <v>600</v>
      </c>
      <c r="K1826" s="10">
        <v>90</v>
      </c>
      <c r="L1826" s="10">
        <v>450</v>
      </c>
      <c r="M1826" s="11">
        <v>5.5906046062208743</v>
      </c>
    </row>
    <row r="1827" spans="1:13" x14ac:dyDescent="0.25">
      <c r="A1827" t="str">
        <f t="shared" si="27"/>
        <v>LVI,150,X,1.2,600,90,600</v>
      </c>
      <c r="B1827" s="10" t="s">
        <v>65</v>
      </c>
      <c r="C1827" s="10">
        <v>150</v>
      </c>
      <c r="D1827" s="10" t="s">
        <v>63</v>
      </c>
      <c r="E1827" s="10">
        <v>300</v>
      </c>
      <c r="F1827" s="10" t="s">
        <v>60</v>
      </c>
      <c r="G1827" s="10" t="s">
        <v>61</v>
      </c>
      <c r="H1827" s="10">
        <v>1.2</v>
      </c>
      <c r="I1827" s="10" t="s">
        <v>62</v>
      </c>
      <c r="J1827" s="10">
        <v>600</v>
      </c>
      <c r="K1827" s="10">
        <v>90</v>
      </c>
      <c r="L1827" s="10">
        <v>600</v>
      </c>
      <c r="M1827" s="11">
        <v>6.953662670750191</v>
      </c>
    </row>
    <row r="1828" spans="1:13" x14ac:dyDescent="0.25">
      <c r="A1828" t="str">
        <f t="shared" si="27"/>
        <v>LVI,150,X,1.2,600,90,750</v>
      </c>
      <c r="B1828" s="10" t="s">
        <v>65</v>
      </c>
      <c r="C1828" s="10">
        <v>150</v>
      </c>
      <c r="D1828" s="10" t="s">
        <v>63</v>
      </c>
      <c r="E1828" s="10">
        <v>300</v>
      </c>
      <c r="F1828" s="10" t="s">
        <v>60</v>
      </c>
      <c r="G1828" s="10" t="s">
        <v>61</v>
      </c>
      <c r="H1828" s="10">
        <v>1.2</v>
      </c>
      <c r="I1828" s="10" t="s">
        <v>62</v>
      </c>
      <c r="J1828" s="10">
        <v>600</v>
      </c>
      <c r="K1828" s="10">
        <v>90</v>
      </c>
      <c r="L1828" s="10">
        <v>750</v>
      </c>
      <c r="M1828" s="11">
        <v>8.3167207352795085</v>
      </c>
    </row>
    <row r="1829" spans="1:13" x14ac:dyDescent="0.25">
      <c r="A1829" t="str">
        <f t="shared" si="27"/>
        <v>LVI,150,X,1.2,600,90,900</v>
      </c>
      <c r="B1829" s="10" t="s">
        <v>65</v>
      </c>
      <c r="C1829" s="10">
        <v>150</v>
      </c>
      <c r="D1829" s="10" t="s">
        <v>63</v>
      </c>
      <c r="E1829" s="10">
        <v>300</v>
      </c>
      <c r="F1829" s="10" t="s">
        <v>60</v>
      </c>
      <c r="G1829" s="10" t="s">
        <v>61</v>
      </c>
      <c r="H1829" s="10">
        <v>1.2</v>
      </c>
      <c r="I1829" s="10" t="s">
        <v>62</v>
      </c>
      <c r="J1829" s="10">
        <v>600</v>
      </c>
      <c r="K1829" s="10">
        <v>90</v>
      </c>
      <c r="L1829" s="10">
        <v>900</v>
      </c>
      <c r="M1829" s="11">
        <v>9.1309696394129745</v>
      </c>
    </row>
    <row r="1830" spans="1:13" x14ac:dyDescent="0.25">
      <c r="A1830" t="str">
        <f t="shared" si="27"/>
        <v>LVI,150,X,1.2,750,30,300</v>
      </c>
      <c r="B1830" s="10" t="s">
        <v>65</v>
      </c>
      <c r="C1830" s="10">
        <v>150</v>
      </c>
      <c r="D1830" s="10" t="s">
        <v>63</v>
      </c>
      <c r="E1830" s="10">
        <v>300</v>
      </c>
      <c r="F1830" s="10" t="s">
        <v>60</v>
      </c>
      <c r="G1830" s="10" t="s">
        <v>61</v>
      </c>
      <c r="H1830" s="10">
        <v>1.2</v>
      </c>
      <c r="I1830" s="10" t="s">
        <v>62</v>
      </c>
      <c r="J1830" s="10">
        <v>750</v>
      </c>
      <c r="K1830" s="10">
        <v>30</v>
      </c>
      <c r="L1830" s="10">
        <v>300</v>
      </c>
      <c r="M1830" s="11">
        <v>2.8174463403545218</v>
      </c>
    </row>
    <row r="1831" spans="1:13" x14ac:dyDescent="0.25">
      <c r="A1831" t="str">
        <f t="shared" si="27"/>
        <v>LVI,150,X,1.2,750,30,450</v>
      </c>
      <c r="B1831" s="10" t="s">
        <v>65</v>
      </c>
      <c r="C1831" s="10">
        <v>150</v>
      </c>
      <c r="D1831" s="10" t="s">
        <v>63</v>
      </c>
      <c r="E1831" s="10">
        <v>300</v>
      </c>
      <c r="F1831" s="10" t="s">
        <v>60</v>
      </c>
      <c r="G1831" s="10" t="s">
        <v>61</v>
      </c>
      <c r="H1831" s="10">
        <v>1.2</v>
      </c>
      <c r="I1831" s="10" t="s">
        <v>62</v>
      </c>
      <c r="J1831" s="10">
        <v>750</v>
      </c>
      <c r="K1831" s="10">
        <v>30</v>
      </c>
      <c r="L1831" s="10">
        <v>450</v>
      </c>
      <c r="M1831" s="11">
        <v>3.8855670351021576</v>
      </c>
    </row>
    <row r="1832" spans="1:13" x14ac:dyDescent="0.25">
      <c r="A1832" t="str">
        <f t="shared" si="27"/>
        <v>LVI,150,X,1.2,750,30,600</v>
      </c>
      <c r="B1832" s="10" t="s">
        <v>65</v>
      </c>
      <c r="C1832" s="10">
        <v>150</v>
      </c>
      <c r="D1832" s="10" t="s">
        <v>63</v>
      </c>
      <c r="E1832" s="10">
        <v>300</v>
      </c>
      <c r="F1832" s="10" t="s">
        <v>60</v>
      </c>
      <c r="G1832" s="10" t="s">
        <v>61</v>
      </c>
      <c r="H1832" s="10">
        <v>1.2</v>
      </c>
      <c r="I1832" s="10" t="s">
        <v>62</v>
      </c>
      <c r="J1832" s="10">
        <v>750</v>
      </c>
      <c r="K1832" s="10">
        <v>30</v>
      </c>
      <c r="L1832" s="10">
        <v>600</v>
      </c>
      <c r="M1832" s="11">
        <v>4.1569833364799793</v>
      </c>
    </row>
    <row r="1833" spans="1:13" x14ac:dyDescent="0.25">
      <c r="A1833" t="str">
        <f t="shared" si="27"/>
        <v>LVI,150,X,1.2,750,30,750</v>
      </c>
      <c r="B1833" s="10" t="s">
        <v>65</v>
      </c>
      <c r="C1833" s="10">
        <v>150</v>
      </c>
      <c r="D1833" s="10" t="s">
        <v>63</v>
      </c>
      <c r="E1833" s="10">
        <v>300</v>
      </c>
      <c r="F1833" s="10" t="s">
        <v>60</v>
      </c>
      <c r="G1833" s="10" t="s">
        <v>61</v>
      </c>
      <c r="H1833" s="10">
        <v>1.2</v>
      </c>
      <c r="I1833" s="10" t="s">
        <v>62</v>
      </c>
      <c r="J1833" s="10">
        <v>750</v>
      </c>
      <c r="K1833" s="10">
        <v>30</v>
      </c>
      <c r="L1833" s="10">
        <v>750</v>
      </c>
      <c r="M1833" s="11">
        <v>4.428399637857801</v>
      </c>
    </row>
    <row r="1834" spans="1:13" x14ac:dyDescent="0.25">
      <c r="A1834" t="str">
        <f t="shared" si="27"/>
        <v>LVI,150,X,1.2,750,30,900</v>
      </c>
      <c r="B1834" s="10" t="s">
        <v>65</v>
      </c>
      <c r="C1834" s="10">
        <v>150</v>
      </c>
      <c r="D1834" s="10" t="s">
        <v>63</v>
      </c>
      <c r="E1834" s="10">
        <v>300</v>
      </c>
      <c r="F1834" s="10" t="s">
        <v>60</v>
      </c>
      <c r="G1834" s="10" t="s">
        <v>61</v>
      </c>
      <c r="H1834" s="10">
        <v>1.2</v>
      </c>
      <c r="I1834" s="10" t="s">
        <v>62</v>
      </c>
      <c r="J1834" s="10">
        <v>750</v>
      </c>
      <c r="K1834" s="10">
        <v>30</v>
      </c>
      <c r="L1834" s="10">
        <v>900</v>
      </c>
      <c r="M1834" s="11">
        <v>4.6998159392356236</v>
      </c>
    </row>
    <row r="1835" spans="1:13" x14ac:dyDescent="0.25">
      <c r="A1835" t="str">
        <f t="shared" si="27"/>
        <v>LVI,150,X,1.2,750,45,300</v>
      </c>
      <c r="B1835" s="10" t="s">
        <v>65</v>
      </c>
      <c r="C1835" s="10">
        <v>150</v>
      </c>
      <c r="D1835" s="10" t="s">
        <v>63</v>
      </c>
      <c r="E1835" s="10">
        <v>300</v>
      </c>
      <c r="F1835" s="10" t="s">
        <v>60</v>
      </c>
      <c r="G1835" s="10" t="s">
        <v>61</v>
      </c>
      <c r="H1835" s="10">
        <v>1.2</v>
      </c>
      <c r="I1835" s="10" t="s">
        <v>62</v>
      </c>
      <c r="J1835" s="10">
        <v>750</v>
      </c>
      <c r="K1835" s="10">
        <v>45</v>
      </c>
      <c r="L1835" s="10">
        <v>300</v>
      </c>
      <c r="M1835" s="11">
        <v>3.9534211104466128</v>
      </c>
    </row>
    <row r="1836" spans="1:13" x14ac:dyDescent="0.25">
      <c r="A1836" t="str">
        <f t="shared" si="27"/>
        <v>LVI,150,X,1.2,750,45,450</v>
      </c>
      <c r="B1836" s="10" t="s">
        <v>65</v>
      </c>
      <c r="C1836" s="10">
        <v>150</v>
      </c>
      <c r="D1836" s="10" t="s">
        <v>63</v>
      </c>
      <c r="E1836" s="10">
        <v>300</v>
      </c>
      <c r="F1836" s="10" t="s">
        <v>60</v>
      </c>
      <c r="G1836" s="10" t="s">
        <v>61</v>
      </c>
      <c r="H1836" s="10">
        <v>1.2</v>
      </c>
      <c r="I1836" s="10" t="s">
        <v>62</v>
      </c>
      <c r="J1836" s="10">
        <v>750</v>
      </c>
      <c r="K1836" s="10">
        <v>45</v>
      </c>
      <c r="L1836" s="10">
        <v>450</v>
      </c>
      <c r="M1836" s="11">
        <v>4.3605455625133462</v>
      </c>
    </row>
    <row r="1837" spans="1:13" x14ac:dyDescent="0.25">
      <c r="A1837" t="str">
        <f t="shared" si="27"/>
        <v>LVI,150,X,1.2,750,45,600</v>
      </c>
      <c r="B1837" s="10" t="s">
        <v>65</v>
      </c>
      <c r="C1837" s="10">
        <v>150</v>
      </c>
      <c r="D1837" s="10" t="s">
        <v>63</v>
      </c>
      <c r="E1837" s="10">
        <v>300</v>
      </c>
      <c r="F1837" s="10" t="s">
        <v>60</v>
      </c>
      <c r="G1837" s="10" t="s">
        <v>61</v>
      </c>
      <c r="H1837" s="10">
        <v>1.2</v>
      </c>
      <c r="I1837" s="10" t="s">
        <v>62</v>
      </c>
      <c r="J1837" s="10">
        <v>750</v>
      </c>
      <c r="K1837" s="10">
        <v>45</v>
      </c>
      <c r="L1837" s="10">
        <v>600</v>
      </c>
      <c r="M1837" s="11">
        <v>4.7676700145800792</v>
      </c>
    </row>
    <row r="1838" spans="1:13" x14ac:dyDescent="0.25">
      <c r="A1838" t="str">
        <f t="shared" si="27"/>
        <v>LVI,150,X,1.2,750,45,750</v>
      </c>
      <c r="B1838" s="10" t="s">
        <v>65</v>
      </c>
      <c r="C1838" s="10">
        <v>150</v>
      </c>
      <c r="D1838" s="10" t="s">
        <v>63</v>
      </c>
      <c r="E1838" s="10">
        <v>300</v>
      </c>
      <c r="F1838" s="10" t="s">
        <v>60</v>
      </c>
      <c r="G1838" s="10" t="s">
        <v>61</v>
      </c>
      <c r="H1838" s="10">
        <v>1.2</v>
      </c>
      <c r="I1838" s="10" t="s">
        <v>62</v>
      </c>
      <c r="J1838" s="10">
        <v>750</v>
      </c>
      <c r="K1838" s="10">
        <v>45</v>
      </c>
      <c r="L1838" s="10">
        <v>750</v>
      </c>
      <c r="M1838" s="11">
        <v>5.9714988600166254</v>
      </c>
    </row>
    <row r="1839" spans="1:13" x14ac:dyDescent="0.25">
      <c r="A1839" t="str">
        <f t="shared" si="27"/>
        <v>LVI,150,X,1.2,750,45,900</v>
      </c>
      <c r="B1839" s="10" t="s">
        <v>65</v>
      </c>
      <c r="C1839" s="10">
        <v>150</v>
      </c>
      <c r="D1839" s="10" t="s">
        <v>63</v>
      </c>
      <c r="E1839" s="10">
        <v>300</v>
      </c>
      <c r="F1839" s="10" t="s">
        <v>60</v>
      </c>
      <c r="G1839" s="10" t="s">
        <v>61</v>
      </c>
      <c r="H1839" s="10">
        <v>1.2</v>
      </c>
      <c r="I1839" s="10" t="s">
        <v>62</v>
      </c>
      <c r="J1839" s="10">
        <v>750</v>
      </c>
      <c r="K1839" s="10">
        <v>45</v>
      </c>
      <c r="L1839" s="10">
        <v>900</v>
      </c>
      <c r="M1839" s="11">
        <v>6.3786233120833593</v>
      </c>
    </row>
    <row r="1840" spans="1:13" x14ac:dyDescent="0.25">
      <c r="A1840" t="str">
        <f t="shared" si="27"/>
        <v>LVI,150,X,1.2,750,60,300</v>
      </c>
      <c r="B1840" s="10" t="s">
        <v>65</v>
      </c>
      <c r="C1840" s="10">
        <v>150</v>
      </c>
      <c r="D1840" s="10" t="s">
        <v>63</v>
      </c>
      <c r="E1840" s="10">
        <v>300</v>
      </c>
      <c r="F1840" s="10" t="s">
        <v>60</v>
      </c>
      <c r="G1840" s="10" t="s">
        <v>61</v>
      </c>
      <c r="H1840" s="10">
        <v>1.2</v>
      </c>
      <c r="I1840" s="10" t="s">
        <v>62</v>
      </c>
      <c r="J1840" s="10">
        <v>750</v>
      </c>
      <c r="K1840" s="10">
        <v>60</v>
      </c>
      <c r="L1840" s="10">
        <v>300</v>
      </c>
      <c r="M1840" s="11">
        <v>4.2926914871688906</v>
      </c>
    </row>
    <row r="1841" spans="1:13" x14ac:dyDescent="0.25">
      <c r="A1841" t="str">
        <f t="shared" si="27"/>
        <v>LVI,150,X,1.2,750,60,450</v>
      </c>
      <c r="B1841" s="10" t="s">
        <v>65</v>
      </c>
      <c r="C1841" s="10">
        <v>150</v>
      </c>
      <c r="D1841" s="10" t="s">
        <v>63</v>
      </c>
      <c r="E1841" s="10">
        <v>300</v>
      </c>
      <c r="F1841" s="10" t="s">
        <v>60</v>
      </c>
      <c r="G1841" s="10" t="s">
        <v>61</v>
      </c>
      <c r="H1841" s="10">
        <v>1.2</v>
      </c>
      <c r="I1841" s="10" t="s">
        <v>62</v>
      </c>
      <c r="J1841" s="10">
        <v>750</v>
      </c>
      <c r="K1841" s="10">
        <v>60</v>
      </c>
      <c r="L1841" s="10">
        <v>450</v>
      </c>
      <c r="M1841" s="11">
        <v>4.8355240899245349</v>
      </c>
    </row>
    <row r="1842" spans="1:13" x14ac:dyDescent="0.25">
      <c r="A1842" t="str">
        <f t="shared" si="27"/>
        <v>LVI,150,X,1.2,750,60,600</v>
      </c>
      <c r="B1842" s="10" t="s">
        <v>65</v>
      </c>
      <c r="C1842" s="10">
        <v>150</v>
      </c>
      <c r="D1842" s="10" t="s">
        <v>63</v>
      </c>
      <c r="E1842" s="10">
        <v>300</v>
      </c>
      <c r="F1842" s="10" t="s">
        <v>60</v>
      </c>
      <c r="G1842" s="10" t="s">
        <v>61</v>
      </c>
      <c r="H1842" s="10">
        <v>1.2</v>
      </c>
      <c r="I1842" s="10" t="s">
        <v>62</v>
      </c>
      <c r="J1842" s="10">
        <v>750</v>
      </c>
      <c r="K1842" s="10">
        <v>60</v>
      </c>
      <c r="L1842" s="10">
        <v>600</v>
      </c>
      <c r="M1842" s="11">
        <v>6.1750610860499924</v>
      </c>
    </row>
    <row r="1843" spans="1:13" x14ac:dyDescent="0.25">
      <c r="A1843" t="str">
        <f t="shared" si="27"/>
        <v>LVI,150,X,1.2,750,60,750</v>
      </c>
      <c r="B1843" s="10" t="s">
        <v>65</v>
      </c>
      <c r="C1843" s="10">
        <v>150</v>
      </c>
      <c r="D1843" s="10" t="s">
        <v>63</v>
      </c>
      <c r="E1843" s="10">
        <v>300</v>
      </c>
      <c r="F1843" s="10" t="s">
        <v>60</v>
      </c>
      <c r="G1843" s="10" t="s">
        <v>61</v>
      </c>
      <c r="H1843" s="10">
        <v>1.2</v>
      </c>
      <c r="I1843" s="10" t="s">
        <v>62</v>
      </c>
      <c r="J1843" s="10">
        <v>750</v>
      </c>
      <c r="K1843" s="10">
        <v>60</v>
      </c>
      <c r="L1843" s="10">
        <v>750</v>
      </c>
      <c r="M1843" s="11">
        <v>6.7178936888056366</v>
      </c>
    </row>
    <row r="1844" spans="1:13" x14ac:dyDescent="0.25">
      <c r="A1844" t="str">
        <f t="shared" si="27"/>
        <v>LVI,150,X,1.2,750,60,900</v>
      </c>
      <c r="B1844" s="10" t="s">
        <v>65</v>
      </c>
      <c r="C1844" s="10">
        <v>150</v>
      </c>
      <c r="D1844" s="10" t="s">
        <v>63</v>
      </c>
      <c r="E1844" s="10">
        <v>300</v>
      </c>
      <c r="F1844" s="10" t="s">
        <v>60</v>
      </c>
      <c r="G1844" s="10" t="s">
        <v>61</v>
      </c>
      <c r="H1844" s="10">
        <v>1.2</v>
      </c>
      <c r="I1844" s="10" t="s">
        <v>62</v>
      </c>
      <c r="J1844" s="10">
        <v>750</v>
      </c>
      <c r="K1844" s="10">
        <v>60</v>
      </c>
      <c r="L1844" s="10">
        <v>900</v>
      </c>
      <c r="M1844" s="11">
        <v>8.057430684931095</v>
      </c>
    </row>
    <row r="1845" spans="1:13" x14ac:dyDescent="0.25">
      <c r="A1845" t="str">
        <f t="shared" si="27"/>
        <v>LVI,150,X,1.2,750,90,300</v>
      </c>
      <c r="B1845" s="10" t="s">
        <v>65</v>
      </c>
      <c r="C1845" s="10">
        <v>150</v>
      </c>
      <c r="D1845" s="10" t="s">
        <v>63</v>
      </c>
      <c r="E1845" s="10">
        <v>300</v>
      </c>
      <c r="F1845" s="10" t="s">
        <v>60</v>
      </c>
      <c r="G1845" s="10" t="s">
        <v>61</v>
      </c>
      <c r="H1845" s="10">
        <v>1.2</v>
      </c>
      <c r="I1845" s="10" t="s">
        <v>62</v>
      </c>
      <c r="J1845" s="10">
        <v>750</v>
      </c>
      <c r="K1845" s="10">
        <v>90</v>
      </c>
      <c r="L1845" s="10">
        <v>300</v>
      </c>
      <c r="M1845" s="11">
        <v>5.7679366339832594</v>
      </c>
    </row>
    <row r="1846" spans="1:13" x14ac:dyDescent="0.25">
      <c r="A1846" t="str">
        <f t="shared" si="27"/>
        <v>LVI,150,X,1.2,750,90,450</v>
      </c>
      <c r="B1846" s="10" t="s">
        <v>65</v>
      </c>
      <c r="C1846" s="10">
        <v>150</v>
      </c>
      <c r="D1846" s="10" t="s">
        <v>63</v>
      </c>
      <c r="E1846" s="10">
        <v>300</v>
      </c>
      <c r="F1846" s="10" t="s">
        <v>60</v>
      </c>
      <c r="G1846" s="10" t="s">
        <v>61</v>
      </c>
      <c r="H1846" s="10">
        <v>1.2</v>
      </c>
      <c r="I1846" s="10" t="s">
        <v>62</v>
      </c>
      <c r="J1846" s="10">
        <v>750</v>
      </c>
      <c r="K1846" s="10">
        <v>90</v>
      </c>
      <c r="L1846" s="10">
        <v>450</v>
      </c>
      <c r="M1846" s="11">
        <v>6.5821855381167254</v>
      </c>
    </row>
    <row r="1847" spans="1:13" x14ac:dyDescent="0.25">
      <c r="A1847" t="str">
        <f t="shared" si="27"/>
        <v>LVI,150,X,1.2,750,90,600</v>
      </c>
      <c r="B1847" s="10" t="s">
        <v>65</v>
      </c>
      <c r="C1847" s="10">
        <v>150</v>
      </c>
      <c r="D1847" s="10" t="s">
        <v>63</v>
      </c>
      <c r="E1847" s="10">
        <v>300</v>
      </c>
      <c r="F1847" s="10" t="s">
        <v>60</v>
      </c>
      <c r="G1847" s="10" t="s">
        <v>61</v>
      </c>
      <c r="H1847" s="10">
        <v>1.2</v>
      </c>
      <c r="I1847" s="10" t="s">
        <v>62</v>
      </c>
      <c r="J1847" s="10">
        <v>750</v>
      </c>
      <c r="K1847" s="10">
        <v>90</v>
      </c>
      <c r="L1847" s="10">
        <v>600</v>
      </c>
      <c r="M1847" s="11">
        <v>8.1931388356200046</v>
      </c>
    </row>
    <row r="1848" spans="1:13" x14ac:dyDescent="0.25">
      <c r="A1848" t="str">
        <f t="shared" si="27"/>
        <v>LVI,150,X,1.2,750,90,750</v>
      </c>
      <c r="B1848" s="10" t="s">
        <v>65</v>
      </c>
      <c r="C1848" s="10">
        <v>150</v>
      </c>
      <c r="D1848" s="10" t="s">
        <v>63</v>
      </c>
      <c r="E1848" s="10">
        <v>300</v>
      </c>
      <c r="F1848" s="10" t="s">
        <v>60</v>
      </c>
      <c r="G1848" s="10" t="s">
        <v>61</v>
      </c>
      <c r="H1848" s="10">
        <v>1.2</v>
      </c>
      <c r="I1848" s="10" t="s">
        <v>62</v>
      </c>
      <c r="J1848" s="10">
        <v>750</v>
      </c>
      <c r="K1848" s="10">
        <v>90</v>
      </c>
      <c r="L1848" s="10">
        <v>750</v>
      </c>
      <c r="M1848" s="11">
        <v>9.8040921331232855</v>
      </c>
    </row>
    <row r="1849" spans="1:13" x14ac:dyDescent="0.25">
      <c r="A1849" t="str">
        <f t="shared" si="27"/>
        <v>LVI,150,X,1.2,750,90,900</v>
      </c>
      <c r="B1849" s="10" t="s">
        <v>65</v>
      </c>
      <c r="C1849" s="10">
        <v>150</v>
      </c>
      <c r="D1849" s="10" t="s">
        <v>63</v>
      </c>
      <c r="E1849" s="10">
        <v>300</v>
      </c>
      <c r="F1849" s="10" t="s">
        <v>60</v>
      </c>
      <c r="G1849" s="10" t="s">
        <v>61</v>
      </c>
      <c r="H1849" s="10">
        <v>1.2</v>
      </c>
      <c r="I1849" s="10" t="s">
        <v>62</v>
      </c>
      <c r="J1849" s="10">
        <v>750</v>
      </c>
      <c r="K1849" s="10">
        <v>90</v>
      </c>
      <c r="L1849" s="10">
        <v>900</v>
      </c>
      <c r="M1849" s="11">
        <v>10.618341037256751</v>
      </c>
    </row>
    <row r="1850" spans="1:13" x14ac:dyDescent="0.25">
      <c r="A1850" t="str">
        <f t="shared" si="27"/>
        <v>LVI,150,X,1.2,900,30,300</v>
      </c>
      <c r="B1850" s="10" t="s">
        <v>65</v>
      </c>
      <c r="C1850" s="10">
        <v>150</v>
      </c>
      <c r="D1850" s="10" t="s">
        <v>63</v>
      </c>
      <c r="E1850" s="10">
        <v>300</v>
      </c>
      <c r="F1850" s="10" t="s">
        <v>60</v>
      </c>
      <c r="G1850" s="10" t="s">
        <v>61</v>
      </c>
      <c r="H1850" s="10">
        <v>1.2</v>
      </c>
      <c r="I1850" s="10" t="s">
        <v>62</v>
      </c>
      <c r="J1850" s="10">
        <v>900</v>
      </c>
      <c r="K1850" s="10">
        <v>30</v>
      </c>
      <c r="L1850" s="10">
        <v>300</v>
      </c>
      <c r="M1850" s="11">
        <v>3.1361280977024468</v>
      </c>
    </row>
    <row r="1851" spans="1:13" x14ac:dyDescent="0.25">
      <c r="A1851" t="str">
        <f t="shared" si="27"/>
        <v>LVI,150,X,1.2,900,30,450</v>
      </c>
      <c r="B1851" s="10" t="s">
        <v>65</v>
      </c>
      <c r="C1851" s="10">
        <v>150</v>
      </c>
      <c r="D1851" s="10" t="s">
        <v>63</v>
      </c>
      <c r="E1851" s="10">
        <v>300</v>
      </c>
      <c r="F1851" s="10" t="s">
        <v>60</v>
      </c>
      <c r="G1851" s="10" t="s">
        <v>61</v>
      </c>
      <c r="H1851" s="10">
        <v>1.2</v>
      </c>
      <c r="I1851" s="10" t="s">
        <v>62</v>
      </c>
      <c r="J1851" s="10">
        <v>900</v>
      </c>
      <c r="K1851" s="10">
        <v>30</v>
      </c>
      <c r="L1851" s="10">
        <v>450</v>
      </c>
      <c r="M1851" s="11">
        <v>4.3635896711240454</v>
      </c>
    </row>
    <row r="1852" spans="1:13" x14ac:dyDescent="0.25">
      <c r="A1852" t="str">
        <f t="shared" si="27"/>
        <v>LVI,150,X,1.2,900,30,600</v>
      </c>
      <c r="B1852" s="10" t="s">
        <v>65</v>
      </c>
      <c r="C1852" s="10">
        <v>150</v>
      </c>
      <c r="D1852" s="10" t="s">
        <v>63</v>
      </c>
      <c r="E1852" s="10">
        <v>300</v>
      </c>
      <c r="F1852" s="10" t="s">
        <v>60</v>
      </c>
      <c r="G1852" s="10" t="s">
        <v>61</v>
      </c>
      <c r="H1852" s="10">
        <v>1.2</v>
      </c>
      <c r="I1852" s="10" t="s">
        <v>62</v>
      </c>
      <c r="J1852" s="10">
        <v>900</v>
      </c>
      <c r="K1852" s="10">
        <v>30</v>
      </c>
      <c r="L1852" s="10">
        <v>600</v>
      </c>
      <c r="M1852" s="11">
        <v>4.6350059725018671</v>
      </c>
    </row>
    <row r="1853" spans="1:13" x14ac:dyDescent="0.25">
      <c r="A1853" t="str">
        <f t="shared" si="27"/>
        <v>LVI,150,X,1.2,900,30,750</v>
      </c>
      <c r="B1853" s="10" t="s">
        <v>65</v>
      </c>
      <c r="C1853" s="10">
        <v>150</v>
      </c>
      <c r="D1853" s="10" t="s">
        <v>63</v>
      </c>
      <c r="E1853" s="10">
        <v>300</v>
      </c>
      <c r="F1853" s="10" t="s">
        <v>60</v>
      </c>
      <c r="G1853" s="10" t="s">
        <v>61</v>
      </c>
      <c r="H1853" s="10">
        <v>1.2</v>
      </c>
      <c r="I1853" s="10" t="s">
        <v>62</v>
      </c>
      <c r="J1853" s="10">
        <v>900</v>
      </c>
      <c r="K1853" s="10">
        <v>30</v>
      </c>
      <c r="L1853" s="10">
        <v>750</v>
      </c>
      <c r="M1853" s="11">
        <v>4.9064222738796897</v>
      </c>
    </row>
    <row r="1854" spans="1:13" x14ac:dyDescent="0.25">
      <c r="A1854" t="str">
        <f t="shared" si="27"/>
        <v>LVI,150,X,1.2,900,30,900</v>
      </c>
      <c r="B1854" s="10" t="s">
        <v>65</v>
      </c>
      <c r="C1854" s="10">
        <v>150</v>
      </c>
      <c r="D1854" s="10" t="s">
        <v>63</v>
      </c>
      <c r="E1854" s="10">
        <v>300</v>
      </c>
      <c r="F1854" s="10" t="s">
        <v>60</v>
      </c>
      <c r="G1854" s="10" t="s">
        <v>61</v>
      </c>
      <c r="H1854" s="10">
        <v>1.2</v>
      </c>
      <c r="I1854" s="10" t="s">
        <v>62</v>
      </c>
      <c r="J1854" s="10">
        <v>900</v>
      </c>
      <c r="K1854" s="10">
        <v>30</v>
      </c>
      <c r="L1854" s="10">
        <v>900</v>
      </c>
      <c r="M1854" s="11">
        <v>5.1778385752575113</v>
      </c>
    </row>
    <row r="1855" spans="1:13" x14ac:dyDescent="0.25">
      <c r="A1855" t="str">
        <f t="shared" si="27"/>
        <v>LVI,150,X,1.2,900,45,300</v>
      </c>
      <c r="B1855" s="10" t="s">
        <v>65</v>
      </c>
      <c r="C1855" s="10">
        <v>150</v>
      </c>
      <c r="D1855" s="10" t="s">
        <v>63</v>
      </c>
      <c r="E1855" s="10">
        <v>300</v>
      </c>
      <c r="F1855" s="10" t="s">
        <v>60</v>
      </c>
      <c r="G1855" s="10" t="s">
        <v>61</v>
      </c>
      <c r="H1855" s="10">
        <v>1.2</v>
      </c>
      <c r="I1855" s="10" t="s">
        <v>62</v>
      </c>
      <c r="J1855" s="10">
        <v>900</v>
      </c>
      <c r="K1855" s="10">
        <v>45</v>
      </c>
      <c r="L1855" s="10">
        <v>300</v>
      </c>
      <c r="M1855" s="11">
        <v>4.431443746468501</v>
      </c>
    </row>
    <row r="1856" spans="1:13" x14ac:dyDescent="0.25">
      <c r="A1856" t="str">
        <f t="shared" si="27"/>
        <v>LVI,150,X,1.2,900,45,450</v>
      </c>
      <c r="B1856" s="10" t="s">
        <v>65</v>
      </c>
      <c r="C1856" s="10">
        <v>150</v>
      </c>
      <c r="D1856" s="10" t="s">
        <v>63</v>
      </c>
      <c r="E1856" s="10">
        <v>300</v>
      </c>
      <c r="F1856" s="10" t="s">
        <v>60</v>
      </c>
      <c r="G1856" s="10" t="s">
        <v>61</v>
      </c>
      <c r="H1856" s="10">
        <v>1.2</v>
      </c>
      <c r="I1856" s="10" t="s">
        <v>62</v>
      </c>
      <c r="J1856" s="10">
        <v>900</v>
      </c>
      <c r="K1856" s="10">
        <v>45</v>
      </c>
      <c r="L1856" s="10">
        <v>450</v>
      </c>
      <c r="M1856" s="11">
        <v>4.838568198535234</v>
      </c>
    </row>
    <row r="1857" spans="1:13" x14ac:dyDescent="0.25">
      <c r="A1857" t="str">
        <f t="shared" si="27"/>
        <v>LVI,150,X,1.2,900,45,600</v>
      </c>
      <c r="B1857" s="10" t="s">
        <v>65</v>
      </c>
      <c r="C1857" s="10">
        <v>150</v>
      </c>
      <c r="D1857" s="10" t="s">
        <v>63</v>
      </c>
      <c r="E1857" s="10">
        <v>300</v>
      </c>
      <c r="F1857" s="10" t="s">
        <v>60</v>
      </c>
      <c r="G1857" s="10" t="s">
        <v>61</v>
      </c>
      <c r="H1857" s="10">
        <v>1.2</v>
      </c>
      <c r="I1857" s="10" t="s">
        <v>62</v>
      </c>
      <c r="J1857" s="10">
        <v>900</v>
      </c>
      <c r="K1857" s="10">
        <v>45</v>
      </c>
      <c r="L1857" s="10">
        <v>600</v>
      </c>
      <c r="M1857" s="11">
        <v>5.245692650601967</v>
      </c>
    </row>
    <row r="1858" spans="1:13" x14ac:dyDescent="0.25">
      <c r="A1858" t="str">
        <f t="shared" si="27"/>
        <v>LVI,150,X,1.2,900,45,750</v>
      </c>
      <c r="B1858" s="10" t="s">
        <v>65</v>
      </c>
      <c r="C1858" s="10">
        <v>150</v>
      </c>
      <c r="D1858" s="10" t="s">
        <v>63</v>
      </c>
      <c r="E1858" s="10">
        <v>300</v>
      </c>
      <c r="F1858" s="10" t="s">
        <v>60</v>
      </c>
      <c r="G1858" s="10" t="s">
        <v>61</v>
      </c>
      <c r="H1858" s="10">
        <v>1.2</v>
      </c>
      <c r="I1858" s="10" t="s">
        <v>62</v>
      </c>
      <c r="J1858" s="10">
        <v>900</v>
      </c>
      <c r="K1858" s="10">
        <v>45</v>
      </c>
      <c r="L1858" s="10">
        <v>750</v>
      </c>
      <c r="M1858" s="11">
        <v>6.6088623747124764</v>
      </c>
    </row>
    <row r="1859" spans="1:13" x14ac:dyDescent="0.25">
      <c r="A1859" t="str">
        <f t="shared" si="27"/>
        <v>LVI,150,X,1.2,900,45,900</v>
      </c>
      <c r="B1859" s="10" t="s">
        <v>65</v>
      </c>
      <c r="C1859" s="10">
        <v>150</v>
      </c>
      <c r="D1859" s="10" t="s">
        <v>63</v>
      </c>
      <c r="E1859" s="10">
        <v>300</v>
      </c>
      <c r="F1859" s="10" t="s">
        <v>60</v>
      </c>
      <c r="G1859" s="10" t="s">
        <v>61</v>
      </c>
      <c r="H1859" s="10">
        <v>1.2</v>
      </c>
      <c r="I1859" s="10" t="s">
        <v>62</v>
      </c>
      <c r="J1859" s="10">
        <v>900</v>
      </c>
      <c r="K1859" s="10">
        <v>45</v>
      </c>
      <c r="L1859" s="10">
        <v>900</v>
      </c>
      <c r="M1859" s="11">
        <v>7.0159868267792103</v>
      </c>
    </row>
    <row r="1860" spans="1:13" x14ac:dyDescent="0.25">
      <c r="A1860" t="str">
        <f t="shared" si="27"/>
        <v>LVI,150,X,1.2,900,60,300</v>
      </c>
      <c r="B1860" s="10" t="s">
        <v>65</v>
      </c>
      <c r="C1860" s="10">
        <v>150</v>
      </c>
      <c r="D1860" s="10" t="s">
        <v>63</v>
      </c>
      <c r="E1860" s="10">
        <v>300</v>
      </c>
      <c r="F1860" s="10" t="s">
        <v>60</v>
      </c>
      <c r="G1860" s="10" t="s">
        <v>61</v>
      </c>
      <c r="H1860" s="10">
        <v>1.2</v>
      </c>
      <c r="I1860" s="10" t="s">
        <v>62</v>
      </c>
      <c r="J1860" s="10">
        <v>900</v>
      </c>
      <c r="K1860" s="10">
        <v>60</v>
      </c>
      <c r="L1860" s="10">
        <v>300</v>
      </c>
      <c r="M1860" s="11">
        <v>4.7707141231907784</v>
      </c>
    </row>
    <row r="1861" spans="1:13" x14ac:dyDescent="0.25">
      <c r="A1861" t="str">
        <f t="shared" si="27"/>
        <v>LVI,150,X,1.2,900,60,450</v>
      </c>
      <c r="B1861" s="10" t="s">
        <v>65</v>
      </c>
      <c r="C1861" s="10">
        <v>150</v>
      </c>
      <c r="D1861" s="10" t="s">
        <v>63</v>
      </c>
      <c r="E1861" s="10">
        <v>300</v>
      </c>
      <c r="F1861" s="10" t="s">
        <v>60</v>
      </c>
      <c r="G1861" s="10" t="s">
        <v>61</v>
      </c>
      <c r="H1861" s="10">
        <v>1.2</v>
      </c>
      <c r="I1861" s="10" t="s">
        <v>62</v>
      </c>
      <c r="J1861" s="10">
        <v>900</v>
      </c>
      <c r="K1861" s="10">
        <v>60</v>
      </c>
      <c r="L1861" s="10">
        <v>450</v>
      </c>
      <c r="M1861" s="11">
        <v>5.3135467259464226</v>
      </c>
    </row>
    <row r="1862" spans="1:13" x14ac:dyDescent="0.25">
      <c r="A1862" t="str">
        <f t="shared" si="27"/>
        <v>LVI,150,X,1.2,900,60,600</v>
      </c>
      <c r="B1862" s="10" t="s">
        <v>65</v>
      </c>
      <c r="C1862" s="10">
        <v>150</v>
      </c>
      <c r="D1862" s="10" t="s">
        <v>63</v>
      </c>
      <c r="E1862" s="10">
        <v>300</v>
      </c>
      <c r="F1862" s="10" t="s">
        <v>60</v>
      </c>
      <c r="G1862" s="10" t="s">
        <v>61</v>
      </c>
      <c r="H1862" s="10">
        <v>1.2</v>
      </c>
      <c r="I1862" s="10" t="s">
        <v>62</v>
      </c>
      <c r="J1862" s="10">
        <v>900</v>
      </c>
      <c r="K1862" s="10">
        <v>60</v>
      </c>
      <c r="L1862" s="10">
        <v>600</v>
      </c>
      <c r="M1862" s="11">
        <v>6.8124246007458424</v>
      </c>
    </row>
    <row r="1863" spans="1:13" x14ac:dyDescent="0.25">
      <c r="A1863" t="str">
        <f t="shared" ref="A1863:A1926" si="28">CONCATENATE(B1863,",",C1863,",",D1863,",",H1863,",",J1863,",",K1863,",",L1863)</f>
        <v>LVI,150,X,1.2,900,60,750</v>
      </c>
      <c r="B1863" s="10" t="s">
        <v>65</v>
      </c>
      <c r="C1863" s="10">
        <v>150</v>
      </c>
      <c r="D1863" s="10" t="s">
        <v>63</v>
      </c>
      <c r="E1863" s="10">
        <v>300</v>
      </c>
      <c r="F1863" s="10" t="s">
        <v>60</v>
      </c>
      <c r="G1863" s="10" t="s">
        <v>61</v>
      </c>
      <c r="H1863" s="10">
        <v>1.2</v>
      </c>
      <c r="I1863" s="10" t="s">
        <v>62</v>
      </c>
      <c r="J1863" s="10">
        <v>900</v>
      </c>
      <c r="K1863" s="10">
        <v>60</v>
      </c>
      <c r="L1863" s="10">
        <v>750</v>
      </c>
      <c r="M1863" s="11">
        <v>7.3552572035014867</v>
      </c>
    </row>
    <row r="1864" spans="1:13" x14ac:dyDescent="0.25">
      <c r="A1864" t="str">
        <f t="shared" si="28"/>
        <v>LVI,150,X,1.2,900,60,900</v>
      </c>
      <c r="B1864" s="10" t="s">
        <v>65</v>
      </c>
      <c r="C1864" s="10">
        <v>150</v>
      </c>
      <c r="D1864" s="10" t="s">
        <v>63</v>
      </c>
      <c r="E1864" s="10">
        <v>300</v>
      </c>
      <c r="F1864" s="10" t="s">
        <v>60</v>
      </c>
      <c r="G1864" s="10" t="s">
        <v>61</v>
      </c>
      <c r="H1864" s="10">
        <v>1.2</v>
      </c>
      <c r="I1864" s="10" t="s">
        <v>62</v>
      </c>
      <c r="J1864" s="10">
        <v>900</v>
      </c>
      <c r="K1864" s="10">
        <v>60</v>
      </c>
      <c r="L1864" s="10">
        <v>900</v>
      </c>
      <c r="M1864" s="11">
        <v>8.8541350783009065</v>
      </c>
    </row>
    <row r="1865" spans="1:13" x14ac:dyDescent="0.25">
      <c r="A1865" t="str">
        <f t="shared" si="28"/>
        <v>LVI,150,X,1.2,900,90,300</v>
      </c>
      <c r="B1865" s="10" t="s">
        <v>65</v>
      </c>
      <c r="C1865" s="10">
        <v>150</v>
      </c>
      <c r="D1865" s="10" t="s">
        <v>63</v>
      </c>
      <c r="E1865" s="10">
        <v>300</v>
      </c>
      <c r="F1865" s="10" t="s">
        <v>60</v>
      </c>
      <c r="G1865" s="10" t="s">
        <v>61</v>
      </c>
      <c r="H1865" s="10">
        <v>1.2</v>
      </c>
      <c r="I1865" s="10" t="s">
        <v>62</v>
      </c>
      <c r="J1865" s="10">
        <v>900</v>
      </c>
      <c r="K1865" s="10">
        <v>90</v>
      </c>
      <c r="L1865" s="10">
        <v>300</v>
      </c>
      <c r="M1865" s="11">
        <v>6.4053001486791104</v>
      </c>
    </row>
    <row r="1866" spans="1:13" x14ac:dyDescent="0.25">
      <c r="A1866" t="str">
        <f t="shared" si="28"/>
        <v>LVI,150,X,1.2,900,90,450</v>
      </c>
      <c r="B1866" s="10" t="s">
        <v>65</v>
      </c>
      <c r="C1866" s="10">
        <v>150</v>
      </c>
      <c r="D1866" s="10" t="s">
        <v>63</v>
      </c>
      <c r="E1866" s="10">
        <v>300</v>
      </c>
      <c r="F1866" s="10" t="s">
        <v>60</v>
      </c>
      <c r="G1866" s="10" t="s">
        <v>61</v>
      </c>
      <c r="H1866" s="10">
        <v>1.2</v>
      </c>
      <c r="I1866" s="10" t="s">
        <v>62</v>
      </c>
      <c r="J1866" s="10">
        <v>900</v>
      </c>
      <c r="K1866" s="10">
        <v>90</v>
      </c>
      <c r="L1866" s="10">
        <v>450</v>
      </c>
      <c r="M1866" s="11">
        <v>7.2195490528125763</v>
      </c>
    </row>
    <row r="1867" spans="1:13" x14ac:dyDescent="0.25">
      <c r="A1867" t="str">
        <f t="shared" si="28"/>
        <v>LVI,150,X,1.2,900,90,600</v>
      </c>
      <c r="B1867" s="10" t="s">
        <v>65</v>
      </c>
      <c r="C1867" s="10">
        <v>150</v>
      </c>
      <c r="D1867" s="10" t="s">
        <v>63</v>
      </c>
      <c r="E1867" s="10">
        <v>300</v>
      </c>
      <c r="F1867" s="10" t="s">
        <v>60</v>
      </c>
      <c r="G1867" s="10" t="s">
        <v>61</v>
      </c>
      <c r="H1867" s="10">
        <v>1.2</v>
      </c>
      <c r="I1867" s="10" t="s">
        <v>62</v>
      </c>
      <c r="J1867" s="10">
        <v>900</v>
      </c>
      <c r="K1867" s="10">
        <v>90</v>
      </c>
      <c r="L1867" s="10">
        <v>600</v>
      </c>
      <c r="M1867" s="11">
        <v>8.9898432289898178</v>
      </c>
    </row>
    <row r="1868" spans="1:13" x14ac:dyDescent="0.25">
      <c r="A1868" t="str">
        <f t="shared" si="28"/>
        <v>LVI,150,X,1.2,900,90,750</v>
      </c>
      <c r="B1868" s="10" t="s">
        <v>65</v>
      </c>
      <c r="C1868" s="10">
        <v>150</v>
      </c>
      <c r="D1868" s="10" t="s">
        <v>63</v>
      </c>
      <c r="E1868" s="10">
        <v>300</v>
      </c>
      <c r="F1868" s="10" t="s">
        <v>60</v>
      </c>
      <c r="G1868" s="10" t="s">
        <v>61</v>
      </c>
      <c r="H1868" s="10">
        <v>1.2</v>
      </c>
      <c r="I1868" s="10" t="s">
        <v>62</v>
      </c>
      <c r="J1868" s="10">
        <v>900</v>
      </c>
      <c r="K1868" s="10">
        <v>90</v>
      </c>
      <c r="L1868" s="10">
        <v>750</v>
      </c>
      <c r="M1868" s="11">
        <v>10.760137405167061</v>
      </c>
    </row>
    <row r="1869" spans="1:13" x14ac:dyDescent="0.25">
      <c r="A1869" t="str">
        <f t="shared" si="28"/>
        <v>LVI,150,X,1.2,900,90,900</v>
      </c>
      <c r="B1869" s="10" t="s">
        <v>65</v>
      </c>
      <c r="C1869" s="10">
        <v>150</v>
      </c>
      <c r="D1869" s="10" t="s">
        <v>63</v>
      </c>
      <c r="E1869" s="10">
        <v>300</v>
      </c>
      <c r="F1869" s="10" t="s">
        <v>60</v>
      </c>
      <c r="G1869" s="10" t="s">
        <v>61</v>
      </c>
      <c r="H1869" s="10">
        <v>1.2</v>
      </c>
      <c r="I1869" s="10" t="s">
        <v>62</v>
      </c>
      <c r="J1869" s="10">
        <v>900</v>
      </c>
      <c r="K1869" s="10">
        <v>90</v>
      </c>
      <c r="L1869" s="10">
        <v>900</v>
      </c>
      <c r="M1869" s="11">
        <v>11.574386309300527</v>
      </c>
    </row>
    <row r="1870" spans="1:13" x14ac:dyDescent="0.25">
      <c r="A1870" t="str">
        <f t="shared" si="28"/>
        <v>LVI,150,X,1.5,150,30,300</v>
      </c>
      <c r="B1870" s="10" t="s">
        <v>65</v>
      </c>
      <c r="C1870" s="10">
        <v>150</v>
      </c>
      <c r="D1870" s="10" t="s">
        <v>63</v>
      </c>
      <c r="E1870" s="10">
        <v>300</v>
      </c>
      <c r="F1870" s="10" t="s">
        <v>60</v>
      </c>
      <c r="G1870" s="10" t="s">
        <v>61</v>
      </c>
      <c r="H1870" s="10">
        <v>1.5</v>
      </c>
      <c r="I1870" s="10" t="s">
        <v>62</v>
      </c>
      <c r="J1870" s="10">
        <v>150</v>
      </c>
      <c r="K1870" s="10">
        <v>30</v>
      </c>
      <c r="L1870" s="10">
        <v>300</v>
      </c>
      <c r="M1870" s="11">
        <v>1.8044515222165436</v>
      </c>
    </row>
    <row r="1871" spans="1:13" x14ac:dyDescent="0.25">
      <c r="A1871" t="str">
        <f t="shared" si="28"/>
        <v>LVI,150,X,1.5,150,30,450</v>
      </c>
      <c r="B1871" s="10" t="s">
        <v>65</v>
      </c>
      <c r="C1871" s="10">
        <v>150</v>
      </c>
      <c r="D1871" s="10" t="s">
        <v>63</v>
      </c>
      <c r="E1871" s="10">
        <v>300</v>
      </c>
      <c r="F1871" s="10" t="s">
        <v>60</v>
      </c>
      <c r="G1871" s="10" t="s">
        <v>61</v>
      </c>
      <c r="H1871" s="10">
        <v>1.5</v>
      </c>
      <c r="I1871" s="10" t="s">
        <v>62</v>
      </c>
      <c r="J1871" s="10">
        <v>150</v>
      </c>
      <c r="K1871" s="10">
        <v>30</v>
      </c>
      <c r="L1871" s="10">
        <v>450</v>
      </c>
      <c r="M1871" s="11">
        <v>2.2809241890377843</v>
      </c>
    </row>
    <row r="1872" spans="1:13" x14ac:dyDescent="0.25">
      <c r="A1872" t="str">
        <f t="shared" si="28"/>
        <v>LVI,150,X,1.5,150,30,600</v>
      </c>
      <c r="B1872" s="10" t="s">
        <v>65</v>
      </c>
      <c r="C1872" s="10">
        <v>150</v>
      </c>
      <c r="D1872" s="10" t="s">
        <v>63</v>
      </c>
      <c r="E1872" s="10">
        <v>300</v>
      </c>
      <c r="F1872" s="10" t="s">
        <v>60</v>
      </c>
      <c r="G1872" s="10" t="s">
        <v>61</v>
      </c>
      <c r="H1872" s="10">
        <v>1.5</v>
      </c>
      <c r="I1872" s="10" t="s">
        <v>62</v>
      </c>
      <c r="J1872" s="10">
        <v>150</v>
      </c>
      <c r="K1872" s="10">
        <v>30</v>
      </c>
      <c r="L1872" s="10">
        <v>600</v>
      </c>
      <c r="M1872" s="11">
        <v>2.6201945657600616</v>
      </c>
    </row>
    <row r="1873" spans="1:13" x14ac:dyDescent="0.25">
      <c r="A1873" t="str">
        <f t="shared" si="28"/>
        <v>LVI,150,X,1.5,150,30,750</v>
      </c>
      <c r="B1873" s="10" t="s">
        <v>65</v>
      </c>
      <c r="C1873" s="10">
        <v>150</v>
      </c>
      <c r="D1873" s="10" t="s">
        <v>63</v>
      </c>
      <c r="E1873" s="10">
        <v>300</v>
      </c>
      <c r="F1873" s="10" t="s">
        <v>60</v>
      </c>
      <c r="G1873" s="10" t="s">
        <v>61</v>
      </c>
      <c r="H1873" s="10">
        <v>1.5</v>
      </c>
      <c r="I1873" s="10" t="s">
        <v>62</v>
      </c>
      <c r="J1873" s="10">
        <v>150</v>
      </c>
      <c r="K1873" s="10">
        <v>30</v>
      </c>
      <c r="L1873" s="10">
        <v>750</v>
      </c>
      <c r="M1873" s="11">
        <v>2.9594649424823389</v>
      </c>
    </row>
    <row r="1874" spans="1:13" x14ac:dyDescent="0.25">
      <c r="A1874" t="str">
        <f t="shared" si="28"/>
        <v>LVI,150,X,1.5,150,30,900</v>
      </c>
      <c r="B1874" s="10" t="s">
        <v>65</v>
      </c>
      <c r="C1874" s="10">
        <v>150</v>
      </c>
      <c r="D1874" s="10" t="s">
        <v>63</v>
      </c>
      <c r="E1874" s="10">
        <v>300</v>
      </c>
      <c r="F1874" s="10" t="s">
        <v>60</v>
      </c>
      <c r="G1874" s="10" t="s">
        <v>61</v>
      </c>
      <c r="H1874" s="10">
        <v>1.5</v>
      </c>
      <c r="I1874" s="10" t="s">
        <v>62</v>
      </c>
      <c r="J1874" s="10">
        <v>150</v>
      </c>
      <c r="K1874" s="10">
        <v>30</v>
      </c>
      <c r="L1874" s="10">
        <v>900</v>
      </c>
      <c r="M1874" s="11">
        <v>3.2987353192046172</v>
      </c>
    </row>
    <row r="1875" spans="1:13" x14ac:dyDescent="0.25">
      <c r="A1875" t="str">
        <f t="shared" si="28"/>
        <v>LVI,150,X,1.5,150,45,300</v>
      </c>
      <c r="B1875" s="10" t="s">
        <v>65</v>
      </c>
      <c r="C1875" s="10">
        <v>150</v>
      </c>
      <c r="D1875" s="10" t="s">
        <v>63</v>
      </c>
      <c r="E1875" s="10">
        <v>300</v>
      </c>
      <c r="F1875" s="10" t="s">
        <v>60</v>
      </c>
      <c r="G1875" s="10" t="s">
        <v>61</v>
      </c>
      <c r="H1875" s="10">
        <v>1.5</v>
      </c>
      <c r="I1875" s="10" t="s">
        <v>62</v>
      </c>
      <c r="J1875" s="10">
        <v>150</v>
      </c>
      <c r="K1875" s="10">
        <v>45</v>
      </c>
      <c r="L1875" s="10">
        <v>300</v>
      </c>
      <c r="M1875" s="11">
        <v>2.3657417832183536</v>
      </c>
    </row>
    <row r="1876" spans="1:13" x14ac:dyDescent="0.25">
      <c r="A1876" t="str">
        <f t="shared" si="28"/>
        <v>LVI,150,X,1.5,150,45,450</v>
      </c>
      <c r="B1876" s="10" t="s">
        <v>65</v>
      </c>
      <c r="C1876" s="10">
        <v>150</v>
      </c>
      <c r="D1876" s="10" t="s">
        <v>63</v>
      </c>
      <c r="E1876" s="10">
        <v>300</v>
      </c>
      <c r="F1876" s="10" t="s">
        <v>60</v>
      </c>
      <c r="G1876" s="10" t="s">
        <v>61</v>
      </c>
      <c r="H1876" s="10">
        <v>1.5</v>
      </c>
      <c r="I1876" s="10" t="s">
        <v>62</v>
      </c>
      <c r="J1876" s="10">
        <v>150</v>
      </c>
      <c r="K1876" s="10">
        <v>45</v>
      </c>
      <c r="L1876" s="10">
        <v>450</v>
      </c>
      <c r="M1876" s="11">
        <v>2.87464734830177</v>
      </c>
    </row>
    <row r="1877" spans="1:13" x14ac:dyDescent="0.25">
      <c r="A1877" t="str">
        <f t="shared" si="28"/>
        <v>LVI,150,X,1.5,150,45,600</v>
      </c>
      <c r="B1877" s="10" t="s">
        <v>65</v>
      </c>
      <c r="C1877" s="10">
        <v>150</v>
      </c>
      <c r="D1877" s="10" t="s">
        <v>63</v>
      </c>
      <c r="E1877" s="10">
        <v>300</v>
      </c>
      <c r="F1877" s="10" t="s">
        <v>60</v>
      </c>
      <c r="G1877" s="10" t="s">
        <v>61</v>
      </c>
      <c r="H1877" s="10">
        <v>1.5</v>
      </c>
      <c r="I1877" s="10" t="s">
        <v>62</v>
      </c>
      <c r="J1877" s="10">
        <v>150</v>
      </c>
      <c r="K1877" s="10">
        <v>45</v>
      </c>
      <c r="L1877" s="10">
        <v>600</v>
      </c>
      <c r="M1877" s="11">
        <v>3.383552913385186</v>
      </c>
    </row>
    <row r="1878" spans="1:13" x14ac:dyDescent="0.25">
      <c r="A1878" t="str">
        <f t="shared" si="28"/>
        <v>LVI,150,X,1.5,150,45,750</v>
      </c>
      <c r="B1878" s="10" t="s">
        <v>65</v>
      </c>
      <c r="C1878" s="10">
        <v>150</v>
      </c>
      <c r="D1878" s="10" t="s">
        <v>63</v>
      </c>
      <c r="E1878" s="10">
        <v>300</v>
      </c>
      <c r="F1878" s="10" t="s">
        <v>60</v>
      </c>
      <c r="G1878" s="10" t="s">
        <v>61</v>
      </c>
      <c r="H1878" s="10">
        <v>1.5</v>
      </c>
      <c r="I1878" s="10" t="s">
        <v>62</v>
      </c>
      <c r="J1878" s="10">
        <v>150</v>
      </c>
      <c r="K1878" s="10">
        <v>45</v>
      </c>
      <c r="L1878" s="10">
        <v>750</v>
      </c>
      <c r="M1878" s="11">
        <v>4.0296607685675658</v>
      </c>
    </row>
    <row r="1879" spans="1:13" x14ac:dyDescent="0.25">
      <c r="A1879" t="str">
        <f t="shared" si="28"/>
        <v>LVI,150,X,1.5,150,45,900</v>
      </c>
      <c r="B1879" s="10" t="s">
        <v>65</v>
      </c>
      <c r="C1879" s="10">
        <v>150</v>
      </c>
      <c r="D1879" s="10" t="s">
        <v>63</v>
      </c>
      <c r="E1879" s="10">
        <v>300</v>
      </c>
      <c r="F1879" s="10" t="s">
        <v>60</v>
      </c>
      <c r="G1879" s="10" t="s">
        <v>61</v>
      </c>
      <c r="H1879" s="10">
        <v>1.5</v>
      </c>
      <c r="I1879" s="10" t="s">
        <v>62</v>
      </c>
      <c r="J1879" s="10">
        <v>150</v>
      </c>
      <c r="K1879" s="10">
        <v>45</v>
      </c>
      <c r="L1879" s="10">
        <v>900</v>
      </c>
      <c r="M1879" s="11">
        <v>4.5385663336509818</v>
      </c>
    </row>
    <row r="1880" spans="1:13" x14ac:dyDescent="0.25">
      <c r="A1880" t="str">
        <f t="shared" si="28"/>
        <v>LVI,150,X,1.5,150,60,300</v>
      </c>
      <c r="B1880" s="10" t="s">
        <v>65</v>
      </c>
      <c r="C1880" s="10">
        <v>150</v>
      </c>
      <c r="D1880" s="10" t="s">
        <v>63</v>
      </c>
      <c r="E1880" s="10">
        <v>300</v>
      </c>
      <c r="F1880" s="10" t="s">
        <v>60</v>
      </c>
      <c r="G1880" s="10" t="s">
        <v>61</v>
      </c>
      <c r="H1880" s="10">
        <v>1.5</v>
      </c>
      <c r="I1880" s="10" t="s">
        <v>62</v>
      </c>
      <c r="J1880" s="10">
        <v>150</v>
      </c>
      <c r="K1880" s="10">
        <v>60</v>
      </c>
      <c r="L1880" s="10">
        <v>300</v>
      </c>
      <c r="M1880" s="11">
        <v>2.7898297541212003</v>
      </c>
    </row>
    <row r="1881" spans="1:13" x14ac:dyDescent="0.25">
      <c r="A1881" t="str">
        <f t="shared" si="28"/>
        <v>LVI,150,X,1.5,150,60,450</v>
      </c>
      <c r="B1881" s="10" t="s">
        <v>65</v>
      </c>
      <c r="C1881" s="10">
        <v>150</v>
      </c>
      <c r="D1881" s="10" t="s">
        <v>63</v>
      </c>
      <c r="E1881" s="10">
        <v>300</v>
      </c>
      <c r="F1881" s="10" t="s">
        <v>60</v>
      </c>
      <c r="G1881" s="10" t="s">
        <v>61</v>
      </c>
      <c r="H1881" s="10">
        <v>1.5</v>
      </c>
      <c r="I1881" s="10" t="s">
        <v>62</v>
      </c>
      <c r="J1881" s="10">
        <v>150</v>
      </c>
      <c r="K1881" s="10">
        <v>60</v>
      </c>
      <c r="L1881" s="10">
        <v>450</v>
      </c>
      <c r="M1881" s="11">
        <v>3.4683705075657558</v>
      </c>
    </row>
    <row r="1882" spans="1:13" x14ac:dyDescent="0.25">
      <c r="A1882" t="str">
        <f t="shared" si="28"/>
        <v>LVI,150,X,1.5,150,60,600</v>
      </c>
      <c r="B1882" s="10" t="s">
        <v>65</v>
      </c>
      <c r="C1882" s="10">
        <v>150</v>
      </c>
      <c r="D1882" s="10" t="s">
        <v>63</v>
      </c>
      <c r="E1882" s="10">
        <v>300</v>
      </c>
      <c r="F1882" s="10" t="s">
        <v>60</v>
      </c>
      <c r="G1882" s="10" t="s">
        <v>61</v>
      </c>
      <c r="H1882" s="10">
        <v>1.5</v>
      </c>
      <c r="I1882" s="10" t="s">
        <v>62</v>
      </c>
      <c r="J1882" s="10">
        <v>150</v>
      </c>
      <c r="K1882" s="10">
        <v>60</v>
      </c>
      <c r="L1882" s="10">
        <v>600</v>
      </c>
      <c r="M1882" s="11">
        <v>4.2841135511092734</v>
      </c>
    </row>
    <row r="1883" spans="1:13" x14ac:dyDescent="0.25">
      <c r="A1883" t="str">
        <f t="shared" si="28"/>
        <v>LVI,150,X,1.5,150,60,750</v>
      </c>
      <c r="B1883" s="10" t="s">
        <v>65</v>
      </c>
      <c r="C1883" s="10">
        <v>150</v>
      </c>
      <c r="D1883" s="10" t="s">
        <v>63</v>
      </c>
      <c r="E1883" s="10">
        <v>300</v>
      </c>
      <c r="F1883" s="10" t="s">
        <v>60</v>
      </c>
      <c r="G1883" s="10" t="s">
        <v>61</v>
      </c>
      <c r="H1883" s="10">
        <v>1.5</v>
      </c>
      <c r="I1883" s="10" t="s">
        <v>62</v>
      </c>
      <c r="J1883" s="10">
        <v>150</v>
      </c>
      <c r="K1883" s="10">
        <v>60</v>
      </c>
      <c r="L1883" s="10">
        <v>750</v>
      </c>
      <c r="M1883" s="11">
        <v>4.9626543045538289</v>
      </c>
    </row>
    <row r="1884" spans="1:13" x14ac:dyDescent="0.25">
      <c r="A1884" t="str">
        <f t="shared" si="28"/>
        <v>LVI,150,X,1.5,150,60,900</v>
      </c>
      <c r="B1884" s="10" t="s">
        <v>65</v>
      </c>
      <c r="C1884" s="10">
        <v>150</v>
      </c>
      <c r="D1884" s="10" t="s">
        <v>63</v>
      </c>
      <c r="E1884" s="10">
        <v>300</v>
      </c>
      <c r="F1884" s="10" t="s">
        <v>60</v>
      </c>
      <c r="G1884" s="10" t="s">
        <v>61</v>
      </c>
      <c r="H1884" s="10">
        <v>1.5</v>
      </c>
      <c r="I1884" s="10" t="s">
        <v>62</v>
      </c>
      <c r="J1884" s="10">
        <v>150</v>
      </c>
      <c r="K1884" s="10">
        <v>60</v>
      </c>
      <c r="L1884" s="10">
        <v>900</v>
      </c>
      <c r="M1884" s="11">
        <v>5.7783973480973474</v>
      </c>
    </row>
    <row r="1885" spans="1:13" x14ac:dyDescent="0.25">
      <c r="A1885" t="str">
        <f t="shared" si="28"/>
        <v>LVI,150,X,1.5,150,90,300</v>
      </c>
      <c r="B1885" s="10" t="s">
        <v>65</v>
      </c>
      <c r="C1885" s="10">
        <v>150</v>
      </c>
      <c r="D1885" s="10" t="s">
        <v>63</v>
      </c>
      <c r="E1885" s="10">
        <v>300</v>
      </c>
      <c r="F1885" s="10" t="s">
        <v>60</v>
      </c>
      <c r="G1885" s="10" t="s">
        <v>61</v>
      </c>
      <c r="H1885" s="10">
        <v>1.5</v>
      </c>
      <c r="I1885" s="10" t="s">
        <v>62</v>
      </c>
      <c r="J1885" s="10">
        <v>150</v>
      </c>
      <c r="K1885" s="10">
        <v>90</v>
      </c>
      <c r="L1885" s="10">
        <v>300</v>
      </c>
      <c r="M1885" s="11">
        <v>3.7752079860258578</v>
      </c>
    </row>
    <row r="1886" spans="1:13" x14ac:dyDescent="0.25">
      <c r="A1886" t="str">
        <f t="shared" si="28"/>
        <v>LVI,150,X,1.5,150,90,450</v>
      </c>
      <c r="B1886" s="10" t="s">
        <v>65</v>
      </c>
      <c r="C1886" s="10">
        <v>150</v>
      </c>
      <c r="D1886" s="10" t="s">
        <v>63</v>
      </c>
      <c r="E1886" s="10">
        <v>300</v>
      </c>
      <c r="F1886" s="10" t="s">
        <v>60</v>
      </c>
      <c r="G1886" s="10" t="s">
        <v>61</v>
      </c>
      <c r="H1886" s="10">
        <v>1.5</v>
      </c>
      <c r="I1886" s="10" t="s">
        <v>62</v>
      </c>
      <c r="J1886" s="10">
        <v>150</v>
      </c>
      <c r="K1886" s="10">
        <v>90</v>
      </c>
      <c r="L1886" s="10">
        <v>450</v>
      </c>
      <c r="M1886" s="11">
        <v>4.7930191161926903</v>
      </c>
    </row>
    <row r="1887" spans="1:13" x14ac:dyDescent="0.25">
      <c r="A1887" t="str">
        <f t="shared" si="28"/>
        <v>LVI,150,X,1.5,150,90,600</v>
      </c>
      <c r="B1887" s="10" t="s">
        <v>65</v>
      </c>
      <c r="C1887" s="10">
        <v>150</v>
      </c>
      <c r="D1887" s="10" t="s">
        <v>63</v>
      </c>
      <c r="E1887" s="10">
        <v>300</v>
      </c>
      <c r="F1887" s="10" t="s">
        <v>60</v>
      </c>
      <c r="G1887" s="10" t="s">
        <v>61</v>
      </c>
      <c r="H1887" s="10">
        <v>1.5</v>
      </c>
      <c r="I1887" s="10" t="s">
        <v>62</v>
      </c>
      <c r="J1887" s="10">
        <v>150</v>
      </c>
      <c r="K1887" s="10">
        <v>90</v>
      </c>
      <c r="L1887" s="10">
        <v>600</v>
      </c>
      <c r="M1887" s="11">
        <v>5.9480325364584861</v>
      </c>
    </row>
    <row r="1888" spans="1:13" x14ac:dyDescent="0.25">
      <c r="A1888" t="str">
        <f t="shared" si="28"/>
        <v>LVI,150,X,1.5,150,90,750</v>
      </c>
      <c r="B1888" s="10" t="s">
        <v>65</v>
      </c>
      <c r="C1888" s="10">
        <v>150</v>
      </c>
      <c r="D1888" s="10" t="s">
        <v>63</v>
      </c>
      <c r="E1888" s="10">
        <v>300</v>
      </c>
      <c r="F1888" s="10" t="s">
        <v>60</v>
      </c>
      <c r="G1888" s="10" t="s">
        <v>61</v>
      </c>
      <c r="H1888" s="10">
        <v>1.5</v>
      </c>
      <c r="I1888" s="10" t="s">
        <v>62</v>
      </c>
      <c r="J1888" s="10">
        <v>150</v>
      </c>
      <c r="K1888" s="10">
        <v>90</v>
      </c>
      <c r="L1888" s="10">
        <v>750</v>
      </c>
      <c r="M1888" s="11">
        <v>7.1030459567242819</v>
      </c>
    </row>
    <row r="1889" spans="1:13" x14ac:dyDescent="0.25">
      <c r="A1889" t="str">
        <f t="shared" si="28"/>
        <v>LVI,150,X,1.5,150,90,900</v>
      </c>
      <c r="B1889" s="10" t="s">
        <v>65</v>
      </c>
      <c r="C1889" s="10">
        <v>150</v>
      </c>
      <c r="D1889" s="10" t="s">
        <v>63</v>
      </c>
      <c r="E1889" s="10">
        <v>300</v>
      </c>
      <c r="F1889" s="10" t="s">
        <v>60</v>
      </c>
      <c r="G1889" s="10" t="s">
        <v>61</v>
      </c>
      <c r="H1889" s="10">
        <v>1.5</v>
      </c>
      <c r="I1889" s="10" t="s">
        <v>62</v>
      </c>
      <c r="J1889" s="10">
        <v>150</v>
      </c>
      <c r="K1889" s="10">
        <v>90</v>
      </c>
      <c r="L1889" s="10">
        <v>900</v>
      </c>
      <c r="M1889" s="11">
        <v>8.1208570868911139</v>
      </c>
    </row>
    <row r="1890" spans="1:13" x14ac:dyDescent="0.25">
      <c r="A1890" t="str">
        <f t="shared" si="28"/>
        <v>LVI,150,X,1.5,300,30,300</v>
      </c>
      <c r="B1890" s="10" t="s">
        <v>65</v>
      </c>
      <c r="C1890" s="10">
        <v>150</v>
      </c>
      <c r="D1890" s="10" t="s">
        <v>63</v>
      </c>
      <c r="E1890" s="10">
        <v>300</v>
      </c>
      <c r="F1890" s="10" t="s">
        <v>60</v>
      </c>
      <c r="G1890" s="10" t="s">
        <v>61</v>
      </c>
      <c r="H1890" s="10">
        <v>1.5</v>
      </c>
      <c r="I1890" s="10" t="s">
        <v>62</v>
      </c>
      <c r="J1890" s="10">
        <v>300</v>
      </c>
      <c r="K1890" s="10">
        <v>30</v>
      </c>
      <c r="L1890" s="10">
        <v>300</v>
      </c>
      <c r="M1890" s="11">
        <v>2.0788561024144689</v>
      </c>
    </row>
    <row r="1891" spans="1:13" x14ac:dyDescent="0.25">
      <c r="A1891" t="str">
        <f t="shared" si="28"/>
        <v>LVI,150,X,1.5,300,30,450</v>
      </c>
      <c r="B1891" s="10" t="s">
        <v>65</v>
      </c>
      <c r="C1891" s="10">
        <v>150</v>
      </c>
      <c r="D1891" s="10" t="s">
        <v>63</v>
      </c>
      <c r="E1891" s="10">
        <v>300</v>
      </c>
      <c r="F1891" s="10" t="s">
        <v>60</v>
      </c>
      <c r="G1891" s="10" t="s">
        <v>61</v>
      </c>
      <c r="H1891" s="10">
        <v>1.5</v>
      </c>
      <c r="I1891" s="10" t="s">
        <v>62</v>
      </c>
      <c r="J1891" s="10">
        <v>300</v>
      </c>
      <c r="K1891" s="10">
        <v>30</v>
      </c>
      <c r="L1891" s="10">
        <v>450</v>
      </c>
      <c r="M1891" s="11">
        <v>2.6925310593346721</v>
      </c>
    </row>
    <row r="1892" spans="1:13" x14ac:dyDescent="0.25">
      <c r="A1892" t="str">
        <f t="shared" si="28"/>
        <v>LVI,150,X,1.5,300,30,600</v>
      </c>
      <c r="B1892" s="10" t="s">
        <v>65</v>
      </c>
      <c r="C1892" s="10">
        <v>150</v>
      </c>
      <c r="D1892" s="10" t="s">
        <v>63</v>
      </c>
      <c r="E1892" s="10">
        <v>300</v>
      </c>
      <c r="F1892" s="10" t="s">
        <v>60</v>
      </c>
      <c r="G1892" s="10" t="s">
        <v>61</v>
      </c>
      <c r="H1892" s="10">
        <v>1.5</v>
      </c>
      <c r="I1892" s="10" t="s">
        <v>62</v>
      </c>
      <c r="J1892" s="10">
        <v>300</v>
      </c>
      <c r="K1892" s="10">
        <v>30</v>
      </c>
      <c r="L1892" s="10">
        <v>600</v>
      </c>
      <c r="M1892" s="11">
        <v>3.0318014360569498</v>
      </c>
    </row>
    <row r="1893" spans="1:13" x14ac:dyDescent="0.25">
      <c r="A1893" t="str">
        <f t="shared" si="28"/>
        <v>LVI,150,X,1.5,300,30,750</v>
      </c>
      <c r="B1893" s="10" t="s">
        <v>65</v>
      </c>
      <c r="C1893" s="10">
        <v>150</v>
      </c>
      <c r="D1893" s="10" t="s">
        <v>63</v>
      </c>
      <c r="E1893" s="10">
        <v>300</v>
      </c>
      <c r="F1893" s="10" t="s">
        <v>60</v>
      </c>
      <c r="G1893" s="10" t="s">
        <v>61</v>
      </c>
      <c r="H1893" s="10">
        <v>1.5</v>
      </c>
      <c r="I1893" s="10" t="s">
        <v>62</v>
      </c>
      <c r="J1893" s="10">
        <v>300</v>
      </c>
      <c r="K1893" s="10">
        <v>30</v>
      </c>
      <c r="L1893" s="10">
        <v>750</v>
      </c>
      <c r="M1893" s="11">
        <v>3.3710718127792267</v>
      </c>
    </row>
    <row r="1894" spans="1:13" x14ac:dyDescent="0.25">
      <c r="A1894" t="str">
        <f t="shared" si="28"/>
        <v>LVI,150,X,1.5,300,30,900</v>
      </c>
      <c r="B1894" s="10" t="s">
        <v>65</v>
      </c>
      <c r="C1894" s="10">
        <v>150</v>
      </c>
      <c r="D1894" s="10" t="s">
        <v>63</v>
      </c>
      <c r="E1894" s="10">
        <v>300</v>
      </c>
      <c r="F1894" s="10" t="s">
        <v>60</v>
      </c>
      <c r="G1894" s="10" t="s">
        <v>61</v>
      </c>
      <c r="H1894" s="10">
        <v>1.5</v>
      </c>
      <c r="I1894" s="10" t="s">
        <v>62</v>
      </c>
      <c r="J1894" s="10">
        <v>300</v>
      </c>
      <c r="K1894" s="10">
        <v>30</v>
      </c>
      <c r="L1894" s="10">
        <v>900</v>
      </c>
      <c r="M1894" s="11">
        <v>3.710342189501505</v>
      </c>
    </row>
    <row r="1895" spans="1:13" x14ac:dyDescent="0.25">
      <c r="A1895" t="str">
        <f t="shared" si="28"/>
        <v>LVI,150,X,1.5,300,45,300</v>
      </c>
      <c r="B1895" s="10" t="s">
        <v>65</v>
      </c>
      <c r="C1895" s="10">
        <v>150</v>
      </c>
      <c r="D1895" s="10" t="s">
        <v>63</v>
      </c>
      <c r="E1895" s="10">
        <v>300</v>
      </c>
      <c r="F1895" s="10" t="s">
        <v>60</v>
      </c>
      <c r="G1895" s="10" t="s">
        <v>61</v>
      </c>
      <c r="H1895" s="10">
        <v>1.5</v>
      </c>
      <c r="I1895" s="10" t="s">
        <v>62</v>
      </c>
      <c r="J1895" s="10">
        <v>300</v>
      </c>
      <c r="K1895" s="10">
        <v>45</v>
      </c>
      <c r="L1895" s="10">
        <v>300</v>
      </c>
      <c r="M1895" s="11">
        <v>2.7773486535152418</v>
      </c>
    </row>
    <row r="1896" spans="1:13" x14ac:dyDescent="0.25">
      <c r="A1896" t="str">
        <f t="shared" si="28"/>
        <v>LVI,150,X,1.5,300,45,450</v>
      </c>
      <c r="B1896" s="10" t="s">
        <v>65</v>
      </c>
      <c r="C1896" s="10">
        <v>150</v>
      </c>
      <c r="D1896" s="10" t="s">
        <v>63</v>
      </c>
      <c r="E1896" s="10">
        <v>300</v>
      </c>
      <c r="F1896" s="10" t="s">
        <v>60</v>
      </c>
      <c r="G1896" s="10" t="s">
        <v>61</v>
      </c>
      <c r="H1896" s="10">
        <v>1.5</v>
      </c>
      <c r="I1896" s="10" t="s">
        <v>62</v>
      </c>
      <c r="J1896" s="10">
        <v>300</v>
      </c>
      <c r="K1896" s="10">
        <v>45</v>
      </c>
      <c r="L1896" s="10">
        <v>450</v>
      </c>
      <c r="M1896" s="11">
        <v>3.2862542185986579</v>
      </c>
    </row>
    <row r="1897" spans="1:13" x14ac:dyDescent="0.25">
      <c r="A1897" t="str">
        <f t="shared" si="28"/>
        <v>LVI,150,X,1.5,300,45,600</v>
      </c>
      <c r="B1897" s="10" t="s">
        <v>65</v>
      </c>
      <c r="C1897" s="10">
        <v>150</v>
      </c>
      <c r="D1897" s="10" t="s">
        <v>63</v>
      </c>
      <c r="E1897" s="10">
        <v>300</v>
      </c>
      <c r="F1897" s="10" t="s">
        <v>60</v>
      </c>
      <c r="G1897" s="10" t="s">
        <v>61</v>
      </c>
      <c r="H1897" s="10">
        <v>1.5</v>
      </c>
      <c r="I1897" s="10" t="s">
        <v>62</v>
      </c>
      <c r="J1897" s="10">
        <v>300</v>
      </c>
      <c r="K1897" s="10">
        <v>45</v>
      </c>
      <c r="L1897" s="10">
        <v>600</v>
      </c>
      <c r="M1897" s="11">
        <v>3.7951597836820743</v>
      </c>
    </row>
    <row r="1898" spans="1:13" x14ac:dyDescent="0.25">
      <c r="A1898" t="str">
        <f t="shared" si="28"/>
        <v>LVI,150,X,1.5,300,45,750</v>
      </c>
      <c r="B1898" s="10" t="s">
        <v>65</v>
      </c>
      <c r="C1898" s="10">
        <v>150</v>
      </c>
      <c r="D1898" s="10" t="s">
        <v>63</v>
      </c>
      <c r="E1898" s="10">
        <v>300</v>
      </c>
      <c r="F1898" s="10" t="s">
        <v>60</v>
      </c>
      <c r="G1898" s="10" t="s">
        <v>61</v>
      </c>
      <c r="H1898" s="10">
        <v>1.5</v>
      </c>
      <c r="I1898" s="10" t="s">
        <v>62</v>
      </c>
      <c r="J1898" s="10">
        <v>300</v>
      </c>
      <c r="K1898" s="10">
        <v>45</v>
      </c>
      <c r="L1898" s="10">
        <v>750</v>
      </c>
      <c r="M1898" s="11">
        <v>4.5784699289634165</v>
      </c>
    </row>
    <row r="1899" spans="1:13" x14ac:dyDescent="0.25">
      <c r="A1899" t="str">
        <f t="shared" si="28"/>
        <v>LVI,150,X,1.5,300,45,900</v>
      </c>
      <c r="B1899" s="10" t="s">
        <v>65</v>
      </c>
      <c r="C1899" s="10">
        <v>150</v>
      </c>
      <c r="D1899" s="10" t="s">
        <v>63</v>
      </c>
      <c r="E1899" s="10">
        <v>300</v>
      </c>
      <c r="F1899" s="10" t="s">
        <v>60</v>
      </c>
      <c r="G1899" s="10" t="s">
        <v>61</v>
      </c>
      <c r="H1899" s="10">
        <v>1.5</v>
      </c>
      <c r="I1899" s="10" t="s">
        <v>62</v>
      </c>
      <c r="J1899" s="10">
        <v>300</v>
      </c>
      <c r="K1899" s="10">
        <v>45</v>
      </c>
      <c r="L1899" s="10">
        <v>900</v>
      </c>
      <c r="M1899" s="11">
        <v>5.0873754940468334</v>
      </c>
    </row>
    <row r="1900" spans="1:13" x14ac:dyDescent="0.25">
      <c r="A1900" t="str">
        <f t="shared" si="28"/>
        <v>LVI,150,X,1.5,300,60,300</v>
      </c>
      <c r="B1900" s="10" t="s">
        <v>65</v>
      </c>
      <c r="C1900" s="10">
        <v>150</v>
      </c>
      <c r="D1900" s="10" t="s">
        <v>63</v>
      </c>
      <c r="E1900" s="10">
        <v>300</v>
      </c>
      <c r="F1900" s="10" t="s">
        <v>60</v>
      </c>
      <c r="G1900" s="10" t="s">
        <v>61</v>
      </c>
      <c r="H1900" s="10">
        <v>1.5</v>
      </c>
      <c r="I1900" s="10" t="s">
        <v>62</v>
      </c>
      <c r="J1900" s="10">
        <v>300</v>
      </c>
      <c r="K1900" s="10">
        <v>60</v>
      </c>
      <c r="L1900" s="10">
        <v>300</v>
      </c>
      <c r="M1900" s="11">
        <v>3.2014366244180885</v>
      </c>
    </row>
    <row r="1901" spans="1:13" x14ac:dyDescent="0.25">
      <c r="A1901" t="str">
        <f t="shared" si="28"/>
        <v>LVI,150,X,1.5,300,60,450</v>
      </c>
      <c r="B1901" s="10" t="s">
        <v>65</v>
      </c>
      <c r="C1901" s="10">
        <v>150</v>
      </c>
      <c r="D1901" s="10" t="s">
        <v>63</v>
      </c>
      <c r="E1901" s="10">
        <v>300</v>
      </c>
      <c r="F1901" s="10" t="s">
        <v>60</v>
      </c>
      <c r="G1901" s="10" t="s">
        <v>61</v>
      </c>
      <c r="H1901" s="10">
        <v>1.5</v>
      </c>
      <c r="I1901" s="10" t="s">
        <v>62</v>
      </c>
      <c r="J1901" s="10">
        <v>300</v>
      </c>
      <c r="K1901" s="10">
        <v>60</v>
      </c>
      <c r="L1901" s="10">
        <v>450</v>
      </c>
      <c r="M1901" s="11">
        <v>3.8799773778626436</v>
      </c>
    </row>
    <row r="1902" spans="1:13" x14ac:dyDescent="0.25">
      <c r="A1902" t="str">
        <f t="shared" si="28"/>
        <v>LVI,150,X,1.5,300,60,600</v>
      </c>
      <c r="B1902" s="10" t="s">
        <v>65</v>
      </c>
      <c r="C1902" s="10">
        <v>150</v>
      </c>
      <c r="D1902" s="10" t="s">
        <v>63</v>
      </c>
      <c r="E1902" s="10">
        <v>300</v>
      </c>
      <c r="F1902" s="10" t="s">
        <v>60</v>
      </c>
      <c r="G1902" s="10" t="s">
        <v>61</v>
      </c>
      <c r="H1902" s="10">
        <v>1.5</v>
      </c>
      <c r="I1902" s="10" t="s">
        <v>62</v>
      </c>
      <c r="J1902" s="10">
        <v>300</v>
      </c>
      <c r="K1902" s="10">
        <v>60</v>
      </c>
      <c r="L1902" s="10">
        <v>600</v>
      </c>
      <c r="M1902" s="11">
        <v>4.832922711505125</v>
      </c>
    </row>
    <row r="1903" spans="1:13" x14ac:dyDescent="0.25">
      <c r="A1903" t="str">
        <f t="shared" si="28"/>
        <v>LVI,150,X,1.5,300,60,750</v>
      </c>
      <c r="B1903" s="10" t="s">
        <v>65</v>
      </c>
      <c r="C1903" s="10">
        <v>150</v>
      </c>
      <c r="D1903" s="10" t="s">
        <v>63</v>
      </c>
      <c r="E1903" s="10">
        <v>300</v>
      </c>
      <c r="F1903" s="10" t="s">
        <v>60</v>
      </c>
      <c r="G1903" s="10" t="s">
        <v>61</v>
      </c>
      <c r="H1903" s="10">
        <v>1.5</v>
      </c>
      <c r="I1903" s="10" t="s">
        <v>62</v>
      </c>
      <c r="J1903" s="10">
        <v>300</v>
      </c>
      <c r="K1903" s="10">
        <v>60</v>
      </c>
      <c r="L1903" s="10">
        <v>750</v>
      </c>
      <c r="M1903" s="11">
        <v>5.5114634649496796</v>
      </c>
    </row>
    <row r="1904" spans="1:13" x14ac:dyDescent="0.25">
      <c r="A1904" t="str">
        <f t="shared" si="28"/>
        <v>LVI,150,X,1.5,300,60,900</v>
      </c>
      <c r="B1904" s="10" t="s">
        <v>65</v>
      </c>
      <c r="C1904" s="10">
        <v>150</v>
      </c>
      <c r="D1904" s="10" t="s">
        <v>63</v>
      </c>
      <c r="E1904" s="10">
        <v>300</v>
      </c>
      <c r="F1904" s="10" t="s">
        <v>60</v>
      </c>
      <c r="G1904" s="10" t="s">
        <v>61</v>
      </c>
      <c r="H1904" s="10">
        <v>1.5</v>
      </c>
      <c r="I1904" s="10" t="s">
        <v>62</v>
      </c>
      <c r="J1904" s="10">
        <v>300</v>
      </c>
      <c r="K1904" s="10">
        <v>60</v>
      </c>
      <c r="L1904" s="10">
        <v>900</v>
      </c>
      <c r="M1904" s="11">
        <v>6.4644087985921601</v>
      </c>
    </row>
    <row r="1905" spans="1:13" x14ac:dyDescent="0.25">
      <c r="A1905" t="str">
        <f t="shared" si="28"/>
        <v>LVI,150,X,1.5,300,90,300</v>
      </c>
      <c r="B1905" s="10" t="s">
        <v>65</v>
      </c>
      <c r="C1905" s="10">
        <v>150</v>
      </c>
      <c r="D1905" s="10" t="s">
        <v>63</v>
      </c>
      <c r="E1905" s="10">
        <v>300</v>
      </c>
      <c r="F1905" s="10" t="s">
        <v>60</v>
      </c>
      <c r="G1905" s="10" t="s">
        <v>61</v>
      </c>
      <c r="H1905" s="10">
        <v>1.5</v>
      </c>
      <c r="I1905" s="10" t="s">
        <v>62</v>
      </c>
      <c r="J1905" s="10">
        <v>300</v>
      </c>
      <c r="K1905" s="10">
        <v>90</v>
      </c>
      <c r="L1905" s="10">
        <v>300</v>
      </c>
      <c r="M1905" s="11">
        <v>4.3240171464217081</v>
      </c>
    </row>
    <row r="1906" spans="1:13" x14ac:dyDescent="0.25">
      <c r="A1906" t="str">
        <f t="shared" si="28"/>
        <v>LVI,150,X,1.5,300,90,450</v>
      </c>
      <c r="B1906" s="10" t="s">
        <v>65</v>
      </c>
      <c r="C1906" s="10">
        <v>150</v>
      </c>
      <c r="D1906" s="10" t="s">
        <v>63</v>
      </c>
      <c r="E1906" s="10">
        <v>300</v>
      </c>
      <c r="F1906" s="10" t="s">
        <v>60</v>
      </c>
      <c r="G1906" s="10" t="s">
        <v>61</v>
      </c>
      <c r="H1906" s="10">
        <v>1.5</v>
      </c>
      <c r="I1906" s="10" t="s">
        <v>62</v>
      </c>
      <c r="J1906" s="10">
        <v>300</v>
      </c>
      <c r="K1906" s="10">
        <v>90</v>
      </c>
      <c r="L1906" s="10">
        <v>450</v>
      </c>
      <c r="M1906" s="11">
        <v>5.341828276588541</v>
      </c>
    </row>
    <row r="1907" spans="1:13" x14ac:dyDescent="0.25">
      <c r="A1907" t="str">
        <f t="shared" si="28"/>
        <v>LVI,150,X,1.5,300,90,600</v>
      </c>
      <c r="B1907" s="10" t="s">
        <v>65</v>
      </c>
      <c r="C1907" s="10">
        <v>150</v>
      </c>
      <c r="D1907" s="10" t="s">
        <v>63</v>
      </c>
      <c r="E1907" s="10">
        <v>300</v>
      </c>
      <c r="F1907" s="10" t="s">
        <v>60</v>
      </c>
      <c r="G1907" s="10" t="s">
        <v>61</v>
      </c>
      <c r="H1907" s="10">
        <v>1.5</v>
      </c>
      <c r="I1907" s="10" t="s">
        <v>62</v>
      </c>
      <c r="J1907" s="10">
        <v>300</v>
      </c>
      <c r="K1907" s="10">
        <v>90</v>
      </c>
      <c r="L1907" s="10">
        <v>600</v>
      </c>
      <c r="M1907" s="11">
        <v>6.6340439869532997</v>
      </c>
    </row>
    <row r="1908" spans="1:13" x14ac:dyDescent="0.25">
      <c r="A1908" t="str">
        <f t="shared" si="28"/>
        <v>LVI,150,X,1.5,300,90,750</v>
      </c>
      <c r="B1908" s="10" t="s">
        <v>65</v>
      </c>
      <c r="C1908" s="10">
        <v>150</v>
      </c>
      <c r="D1908" s="10" t="s">
        <v>63</v>
      </c>
      <c r="E1908" s="10">
        <v>300</v>
      </c>
      <c r="F1908" s="10" t="s">
        <v>60</v>
      </c>
      <c r="G1908" s="10" t="s">
        <v>61</v>
      </c>
      <c r="H1908" s="10">
        <v>1.5</v>
      </c>
      <c r="I1908" s="10" t="s">
        <v>62</v>
      </c>
      <c r="J1908" s="10">
        <v>300</v>
      </c>
      <c r="K1908" s="10">
        <v>90</v>
      </c>
      <c r="L1908" s="10">
        <v>750</v>
      </c>
      <c r="M1908" s="11">
        <v>7.9262596973180575</v>
      </c>
    </row>
    <row r="1909" spans="1:13" x14ac:dyDescent="0.25">
      <c r="A1909" t="str">
        <f t="shared" si="28"/>
        <v>LVI,150,X,1.5,300,90,900</v>
      </c>
      <c r="B1909" s="10" t="s">
        <v>65</v>
      </c>
      <c r="C1909" s="10">
        <v>150</v>
      </c>
      <c r="D1909" s="10" t="s">
        <v>63</v>
      </c>
      <c r="E1909" s="10">
        <v>300</v>
      </c>
      <c r="F1909" s="10" t="s">
        <v>60</v>
      </c>
      <c r="G1909" s="10" t="s">
        <v>61</v>
      </c>
      <c r="H1909" s="10">
        <v>1.5</v>
      </c>
      <c r="I1909" s="10" t="s">
        <v>62</v>
      </c>
      <c r="J1909" s="10">
        <v>300</v>
      </c>
      <c r="K1909" s="10">
        <v>90</v>
      </c>
      <c r="L1909" s="10">
        <v>900</v>
      </c>
      <c r="M1909" s="11">
        <v>8.9440708274848895</v>
      </c>
    </row>
    <row r="1910" spans="1:13" x14ac:dyDescent="0.25">
      <c r="A1910" t="str">
        <f t="shared" si="28"/>
        <v>LVI,150,X,1.5,450,30,300</v>
      </c>
      <c r="B1910" s="10" t="s">
        <v>65</v>
      </c>
      <c r="C1910" s="10">
        <v>150</v>
      </c>
      <c r="D1910" s="10" t="s">
        <v>63</v>
      </c>
      <c r="E1910" s="10">
        <v>300</v>
      </c>
      <c r="F1910" s="10" t="s">
        <v>60</v>
      </c>
      <c r="G1910" s="10" t="s">
        <v>61</v>
      </c>
      <c r="H1910" s="10">
        <v>1.5</v>
      </c>
      <c r="I1910" s="10" t="s">
        <v>62</v>
      </c>
      <c r="J1910" s="10">
        <v>450</v>
      </c>
      <c r="K1910" s="10">
        <v>30</v>
      </c>
      <c r="L1910" s="10">
        <v>300</v>
      </c>
      <c r="M1910" s="11">
        <v>2.3532606826123943</v>
      </c>
    </row>
    <row r="1911" spans="1:13" x14ac:dyDescent="0.25">
      <c r="A1911" t="str">
        <f t="shared" si="28"/>
        <v>LVI,150,X,1.5,450,30,450</v>
      </c>
      <c r="B1911" s="10" t="s">
        <v>65</v>
      </c>
      <c r="C1911" s="10">
        <v>150</v>
      </c>
      <c r="D1911" s="10" t="s">
        <v>63</v>
      </c>
      <c r="E1911" s="10">
        <v>300</v>
      </c>
      <c r="F1911" s="10" t="s">
        <v>60</v>
      </c>
      <c r="G1911" s="10" t="s">
        <v>61</v>
      </c>
      <c r="H1911" s="10">
        <v>1.5</v>
      </c>
      <c r="I1911" s="10" t="s">
        <v>62</v>
      </c>
      <c r="J1911" s="10">
        <v>450</v>
      </c>
      <c r="K1911" s="10">
        <v>30</v>
      </c>
      <c r="L1911" s="10">
        <v>450</v>
      </c>
      <c r="M1911" s="11">
        <v>3.1041379296315599</v>
      </c>
    </row>
    <row r="1912" spans="1:13" x14ac:dyDescent="0.25">
      <c r="A1912" t="str">
        <f t="shared" si="28"/>
        <v>LVI,150,X,1.5,450,30,600</v>
      </c>
      <c r="B1912" s="10" t="s">
        <v>65</v>
      </c>
      <c r="C1912" s="10">
        <v>150</v>
      </c>
      <c r="D1912" s="10" t="s">
        <v>63</v>
      </c>
      <c r="E1912" s="10">
        <v>300</v>
      </c>
      <c r="F1912" s="10" t="s">
        <v>60</v>
      </c>
      <c r="G1912" s="10" t="s">
        <v>61</v>
      </c>
      <c r="H1912" s="10">
        <v>1.5</v>
      </c>
      <c r="I1912" s="10" t="s">
        <v>62</v>
      </c>
      <c r="J1912" s="10">
        <v>450</v>
      </c>
      <c r="K1912" s="10">
        <v>30</v>
      </c>
      <c r="L1912" s="10">
        <v>600</v>
      </c>
      <c r="M1912" s="11">
        <v>3.4434083063538381</v>
      </c>
    </row>
    <row r="1913" spans="1:13" x14ac:dyDescent="0.25">
      <c r="A1913" t="str">
        <f t="shared" si="28"/>
        <v>LVI,150,X,1.5,450,30,750</v>
      </c>
      <c r="B1913" s="10" t="s">
        <v>65</v>
      </c>
      <c r="C1913" s="10">
        <v>150</v>
      </c>
      <c r="D1913" s="10" t="s">
        <v>63</v>
      </c>
      <c r="E1913" s="10">
        <v>300</v>
      </c>
      <c r="F1913" s="10" t="s">
        <v>60</v>
      </c>
      <c r="G1913" s="10" t="s">
        <v>61</v>
      </c>
      <c r="H1913" s="10">
        <v>1.5</v>
      </c>
      <c r="I1913" s="10" t="s">
        <v>62</v>
      </c>
      <c r="J1913" s="10">
        <v>450</v>
      </c>
      <c r="K1913" s="10">
        <v>30</v>
      </c>
      <c r="L1913" s="10">
        <v>750</v>
      </c>
      <c r="M1913" s="11">
        <v>3.7826786830761145</v>
      </c>
    </row>
    <row r="1914" spans="1:13" x14ac:dyDescent="0.25">
      <c r="A1914" t="str">
        <f t="shared" si="28"/>
        <v>LVI,150,X,1.5,450,30,900</v>
      </c>
      <c r="B1914" s="10" t="s">
        <v>65</v>
      </c>
      <c r="C1914" s="10">
        <v>150</v>
      </c>
      <c r="D1914" s="10" t="s">
        <v>63</v>
      </c>
      <c r="E1914" s="10">
        <v>300</v>
      </c>
      <c r="F1914" s="10" t="s">
        <v>60</v>
      </c>
      <c r="G1914" s="10" t="s">
        <v>61</v>
      </c>
      <c r="H1914" s="10">
        <v>1.5</v>
      </c>
      <c r="I1914" s="10" t="s">
        <v>62</v>
      </c>
      <c r="J1914" s="10">
        <v>450</v>
      </c>
      <c r="K1914" s="10">
        <v>30</v>
      </c>
      <c r="L1914" s="10">
        <v>900</v>
      </c>
      <c r="M1914" s="11">
        <v>4.1219490597983928</v>
      </c>
    </row>
    <row r="1915" spans="1:13" x14ac:dyDescent="0.25">
      <c r="A1915" t="str">
        <f t="shared" si="28"/>
        <v>LVI,150,X,1.5,450,45,300</v>
      </c>
      <c r="B1915" s="10" t="s">
        <v>65</v>
      </c>
      <c r="C1915" s="10">
        <v>150</v>
      </c>
      <c r="D1915" s="10" t="s">
        <v>63</v>
      </c>
      <c r="E1915" s="10">
        <v>300</v>
      </c>
      <c r="F1915" s="10" t="s">
        <v>60</v>
      </c>
      <c r="G1915" s="10" t="s">
        <v>61</v>
      </c>
      <c r="H1915" s="10">
        <v>1.5</v>
      </c>
      <c r="I1915" s="10" t="s">
        <v>62</v>
      </c>
      <c r="J1915" s="10">
        <v>450</v>
      </c>
      <c r="K1915" s="10">
        <v>45</v>
      </c>
      <c r="L1915" s="10">
        <v>300</v>
      </c>
      <c r="M1915" s="11">
        <v>3.1889555238121297</v>
      </c>
    </row>
    <row r="1916" spans="1:13" x14ac:dyDescent="0.25">
      <c r="A1916" t="str">
        <f t="shared" si="28"/>
        <v>LVI,150,X,1.5,450,45,450</v>
      </c>
      <c r="B1916" s="10" t="s">
        <v>65</v>
      </c>
      <c r="C1916" s="10">
        <v>150</v>
      </c>
      <c r="D1916" s="10" t="s">
        <v>63</v>
      </c>
      <c r="E1916" s="10">
        <v>300</v>
      </c>
      <c r="F1916" s="10" t="s">
        <v>60</v>
      </c>
      <c r="G1916" s="10" t="s">
        <v>61</v>
      </c>
      <c r="H1916" s="10">
        <v>1.5</v>
      </c>
      <c r="I1916" s="10" t="s">
        <v>62</v>
      </c>
      <c r="J1916" s="10">
        <v>450</v>
      </c>
      <c r="K1916" s="10">
        <v>45</v>
      </c>
      <c r="L1916" s="10">
        <v>450</v>
      </c>
      <c r="M1916" s="11">
        <v>3.6978610888955457</v>
      </c>
    </row>
    <row r="1917" spans="1:13" x14ac:dyDescent="0.25">
      <c r="A1917" t="str">
        <f t="shared" si="28"/>
        <v>LVI,150,X,1.5,450,45,600</v>
      </c>
      <c r="B1917" s="10" t="s">
        <v>65</v>
      </c>
      <c r="C1917" s="10">
        <v>150</v>
      </c>
      <c r="D1917" s="10" t="s">
        <v>63</v>
      </c>
      <c r="E1917" s="10">
        <v>300</v>
      </c>
      <c r="F1917" s="10" t="s">
        <v>60</v>
      </c>
      <c r="G1917" s="10" t="s">
        <v>61</v>
      </c>
      <c r="H1917" s="10">
        <v>1.5</v>
      </c>
      <c r="I1917" s="10" t="s">
        <v>62</v>
      </c>
      <c r="J1917" s="10">
        <v>450</v>
      </c>
      <c r="K1917" s="10">
        <v>45</v>
      </c>
      <c r="L1917" s="10">
        <v>600</v>
      </c>
      <c r="M1917" s="11">
        <v>4.2067666539789625</v>
      </c>
    </row>
    <row r="1918" spans="1:13" x14ac:dyDescent="0.25">
      <c r="A1918" t="str">
        <f t="shared" si="28"/>
        <v>LVI,150,X,1.5,450,45,750</v>
      </c>
      <c r="B1918" s="10" t="s">
        <v>65</v>
      </c>
      <c r="C1918" s="10">
        <v>150</v>
      </c>
      <c r="D1918" s="10" t="s">
        <v>63</v>
      </c>
      <c r="E1918" s="10">
        <v>300</v>
      </c>
      <c r="F1918" s="10" t="s">
        <v>60</v>
      </c>
      <c r="G1918" s="10" t="s">
        <v>61</v>
      </c>
      <c r="H1918" s="10">
        <v>1.5</v>
      </c>
      <c r="I1918" s="10" t="s">
        <v>62</v>
      </c>
      <c r="J1918" s="10">
        <v>450</v>
      </c>
      <c r="K1918" s="10">
        <v>45</v>
      </c>
      <c r="L1918" s="10">
        <v>750</v>
      </c>
      <c r="M1918" s="11">
        <v>5.1272790893592672</v>
      </c>
    </row>
    <row r="1919" spans="1:13" x14ac:dyDescent="0.25">
      <c r="A1919" t="str">
        <f t="shared" si="28"/>
        <v>LVI,150,X,1.5,450,45,900</v>
      </c>
      <c r="B1919" s="10" t="s">
        <v>65</v>
      </c>
      <c r="C1919" s="10">
        <v>150</v>
      </c>
      <c r="D1919" s="10" t="s">
        <v>63</v>
      </c>
      <c r="E1919" s="10">
        <v>300</v>
      </c>
      <c r="F1919" s="10" t="s">
        <v>60</v>
      </c>
      <c r="G1919" s="10" t="s">
        <v>61</v>
      </c>
      <c r="H1919" s="10">
        <v>1.5</v>
      </c>
      <c r="I1919" s="10" t="s">
        <v>62</v>
      </c>
      <c r="J1919" s="10">
        <v>450</v>
      </c>
      <c r="K1919" s="10">
        <v>45</v>
      </c>
      <c r="L1919" s="10">
        <v>900</v>
      </c>
      <c r="M1919" s="11">
        <v>5.6361846544426832</v>
      </c>
    </row>
    <row r="1920" spans="1:13" x14ac:dyDescent="0.25">
      <c r="A1920" t="str">
        <f t="shared" si="28"/>
        <v>LVI,150,X,1.5,450,60,300</v>
      </c>
      <c r="B1920" s="10" t="s">
        <v>65</v>
      </c>
      <c r="C1920" s="10">
        <v>150</v>
      </c>
      <c r="D1920" s="10" t="s">
        <v>63</v>
      </c>
      <c r="E1920" s="10">
        <v>300</v>
      </c>
      <c r="F1920" s="10" t="s">
        <v>60</v>
      </c>
      <c r="G1920" s="10" t="s">
        <v>61</v>
      </c>
      <c r="H1920" s="10">
        <v>1.5</v>
      </c>
      <c r="I1920" s="10" t="s">
        <v>62</v>
      </c>
      <c r="J1920" s="10">
        <v>450</v>
      </c>
      <c r="K1920" s="10">
        <v>60</v>
      </c>
      <c r="L1920" s="10">
        <v>300</v>
      </c>
      <c r="M1920" s="11">
        <v>3.6130434947149768</v>
      </c>
    </row>
    <row r="1921" spans="1:13" x14ac:dyDescent="0.25">
      <c r="A1921" t="str">
        <f t="shared" si="28"/>
        <v>LVI,150,X,1.5,450,60,450</v>
      </c>
      <c r="B1921" s="10" t="s">
        <v>65</v>
      </c>
      <c r="C1921" s="10">
        <v>150</v>
      </c>
      <c r="D1921" s="10" t="s">
        <v>63</v>
      </c>
      <c r="E1921" s="10">
        <v>300</v>
      </c>
      <c r="F1921" s="10" t="s">
        <v>60</v>
      </c>
      <c r="G1921" s="10" t="s">
        <v>61</v>
      </c>
      <c r="H1921" s="10">
        <v>1.5</v>
      </c>
      <c r="I1921" s="10" t="s">
        <v>62</v>
      </c>
      <c r="J1921" s="10">
        <v>450</v>
      </c>
      <c r="K1921" s="10">
        <v>60</v>
      </c>
      <c r="L1921" s="10">
        <v>450</v>
      </c>
      <c r="M1921" s="11">
        <v>4.2915842481595314</v>
      </c>
    </row>
    <row r="1922" spans="1:13" x14ac:dyDescent="0.25">
      <c r="A1922" t="str">
        <f t="shared" si="28"/>
        <v>LVI,150,X,1.5,450,60,600</v>
      </c>
      <c r="B1922" s="10" t="s">
        <v>65</v>
      </c>
      <c r="C1922" s="10">
        <v>150</v>
      </c>
      <c r="D1922" s="10" t="s">
        <v>63</v>
      </c>
      <c r="E1922" s="10">
        <v>300</v>
      </c>
      <c r="F1922" s="10" t="s">
        <v>60</v>
      </c>
      <c r="G1922" s="10" t="s">
        <v>61</v>
      </c>
      <c r="H1922" s="10">
        <v>1.5</v>
      </c>
      <c r="I1922" s="10" t="s">
        <v>62</v>
      </c>
      <c r="J1922" s="10">
        <v>450</v>
      </c>
      <c r="K1922" s="10">
        <v>60</v>
      </c>
      <c r="L1922" s="10">
        <v>600</v>
      </c>
      <c r="M1922" s="11">
        <v>5.3817318719009748</v>
      </c>
    </row>
    <row r="1923" spans="1:13" x14ac:dyDescent="0.25">
      <c r="A1923" t="str">
        <f t="shared" si="28"/>
        <v>LVI,150,X,1.5,450,60,750</v>
      </c>
      <c r="B1923" s="10" t="s">
        <v>65</v>
      </c>
      <c r="C1923" s="10">
        <v>150</v>
      </c>
      <c r="D1923" s="10" t="s">
        <v>63</v>
      </c>
      <c r="E1923" s="10">
        <v>300</v>
      </c>
      <c r="F1923" s="10" t="s">
        <v>60</v>
      </c>
      <c r="G1923" s="10" t="s">
        <v>61</v>
      </c>
      <c r="H1923" s="10">
        <v>1.5</v>
      </c>
      <c r="I1923" s="10" t="s">
        <v>62</v>
      </c>
      <c r="J1923" s="10">
        <v>450</v>
      </c>
      <c r="K1923" s="10">
        <v>60</v>
      </c>
      <c r="L1923" s="10">
        <v>750</v>
      </c>
      <c r="M1923" s="11">
        <v>6.0602726253455304</v>
      </c>
    </row>
    <row r="1924" spans="1:13" x14ac:dyDescent="0.25">
      <c r="A1924" t="str">
        <f t="shared" si="28"/>
        <v>LVI,150,X,1.5,450,60,900</v>
      </c>
      <c r="B1924" s="10" t="s">
        <v>65</v>
      </c>
      <c r="C1924" s="10">
        <v>150</v>
      </c>
      <c r="D1924" s="10" t="s">
        <v>63</v>
      </c>
      <c r="E1924" s="10">
        <v>300</v>
      </c>
      <c r="F1924" s="10" t="s">
        <v>60</v>
      </c>
      <c r="G1924" s="10" t="s">
        <v>61</v>
      </c>
      <c r="H1924" s="10">
        <v>1.5</v>
      </c>
      <c r="I1924" s="10" t="s">
        <v>62</v>
      </c>
      <c r="J1924" s="10">
        <v>450</v>
      </c>
      <c r="K1924" s="10">
        <v>60</v>
      </c>
      <c r="L1924" s="10">
        <v>900</v>
      </c>
      <c r="M1924" s="11">
        <v>7.1504202490869737</v>
      </c>
    </row>
    <row r="1925" spans="1:13" x14ac:dyDescent="0.25">
      <c r="A1925" t="str">
        <f t="shared" si="28"/>
        <v>LVI,150,X,1.5,450,90,300</v>
      </c>
      <c r="B1925" s="10" t="s">
        <v>65</v>
      </c>
      <c r="C1925" s="10">
        <v>150</v>
      </c>
      <c r="D1925" s="10" t="s">
        <v>63</v>
      </c>
      <c r="E1925" s="10">
        <v>300</v>
      </c>
      <c r="F1925" s="10" t="s">
        <v>60</v>
      </c>
      <c r="G1925" s="10" t="s">
        <v>61</v>
      </c>
      <c r="H1925" s="10">
        <v>1.5</v>
      </c>
      <c r="I1925" s="10" t="s">
        <v>62</v>
      </c>
      <c r="J1925" s="10">
        <v>450</v>
      </c>
      <c r="K1925" s="10">
        <v>90</v>
      </c>
      <c r="L1925" s="10">
        <v>300</v>
      </c>
      <c r="M1925" s="11">
        <v>4.8728263068175597</v>
      </c>
    </row>
    <row r="1926" spans="1:13" x14ac:dyDescent="0.25">
      <c r="A1926" t="str">
        <f t="shared" si="28"/>
        <v>LVI,150,X,1.5,450,90,450</v>
      </c>
      <c r="B1926" s="10" t="s">
        <v>65</v>
      </c>
      <c r="C1926" s="10">
        <v>150</v>
      </c>
      <c r="D1926" s="10" t="s">
        <v>63</v>
      </c>
      <c r="E1926" s="10">
        <v>300</v>
      </c>
      <c r="F1926" s="10" t="s">
        <v>60</v>
      </c>
      <c r="G1926" s="10" t="s">
        <v>61</v>
      </c>
      <c r="H1926" s="10">
        <v>1.5</v>
      </c>
      <c r="I1926" s="10" t="s">
        <v>62</v>
      </c>
      <c r="J1926" s="10">
        <v>450</v>
      </c>
      <c r="K1926" s="10">
        <v>90</v>
      </c>
      <c r="L1926" s="10">
        <v>450</v>
      </c>
      <c r="M1926" s="11">
        <v>5.8906374369843917</v>
      </c>
    </row>
    <row r="1927" spans="1:13" x14ac:dyDescent="0.25">
      <c r="A1927" t="str">
        <f t="shared" ref="A1927:A1990" si="29">CONCATENATE(B1927,",",C1927,",",D1927,",",H1927,",",J1927,",",K1927,",",L1927)</f>
        <v>LVI,150,X,1.5,450,90,600</v>
      </c>
      <c r="B1927" s="10" t="s">
        <v>65</v>
      </c>
      <c r="C1927" s="10">
        <v>150</v>
      </c>
      <c r="D1927" s="10" t="s">
        <v>63</v>
      </c>
      <c r="E1927" s="10">
        <v>300</v>
      </c>
      <c r="F1927" s="10" t="s">
        <v>60</v>
      </c>
      <c r="G1927" s="10" t="s">
        <v>61</v>
      </c>
      <c r="H1927" s="10">
        <v>1.5</v>
      </c>
      <c r="I1927" s="10" t="s">
        <v>62</v>
      </c>
      <c r="J1927" s="10">
        <v>450</v>
      </c>
      <c r="K1927" s="10">
        <v>90</v>
      </c>
      <c r="L1927" s="10">
        <v>600</v>
      </c>
      <c r="M1927" s="11">
        <v>7.3200554374481124</v>
      </c>
    </row>
    <row r="1928" spans="1:13" x14ac:dyDescent="0.25">
      <c r="A1928" t="str">
        <f t="shared" si="29"/>
        <v>LVI,150,X,1.5,450,90,750</v>
      </c>
      <c r="B1928" s="10" t="s">
        <v>65</v>
      </c>
      <c r="C1928" s="10">
        <v>150</v>
      </c>
      <c r="D1928" s="10" t="s">
        <v>63</v>
      </c>
      <c r="E1928" s="10">
        <v>300</v>
      </c>
      <c r="F1928" s="10" t="s">
        <v>60</v>
      </c>
      <c r="G1928" s="10" t="s">
        <v>61</v>
      </c>
      <c r="H1928" s="10">
        <v>1.5</v>
      </c>
      <c r="I1928" s="10" t="s">
        <v>62</v>
      </c>
      <c r="J1928" s="10">
        <v>450</v>
      </c>
      <c r="K1928" s="10">
        <v>90</v>
      </c>
      <c r="L1928" s="10">
        <v>750</v>
      </c>
      <c r="M1928" s="11">
        <v>8.7494734379118331</v>
      </c>
    </row>
    <row r="1929" spans="1:13" x14ac:dyDescent="0.25">
      <c r="A1929" t="str">
        <f t="shared" si="29"/>
        <v>LVI,150,X,1.5,450,90,900</v>
      </c>
      <c r="B1929" s="10" t="s">
        <v>65</v>
      </c>
      <c r="C1929" s="10">
        <v>150</v>
      </c>
      <c r="D1929" s="10" t="s">
        <v>63</v>
      </c>
      <c r="E1929" s="10">
        <v>300</v>
      </c>
      <c r="F1929" s="10" t="s">
        <v>60</v>
      </c>
      <c r="G1929" s="10" t="s">
        <v>61</v>
      </c>
      <c r="H1929" s="10">
        <v>1.5</v>
      </c>
      <c r="I1929" s="10" t="s">
        <v>62</v>
      </c>
      <c r="J1929" s="10">
        <v>450</v>
      </c>
      <c r="K1929" s="10">
        <v>90</v>
      </c>
      <c r="L1929" s="10">
        <v>900</v>
      </c>
      <c r="M1929" s="11">
        <v>9.7672845680786669</v>
      </c>
    </row>
    <row r="1930" spans="1:13" x14ac:dyDescent="0.25">
      <c r="A1930" t="str">
        <f t="shared" si="29"/>
        <v>LVI,150,X,1.5,600,30,300</v>
      </c>
      <c r="B1930" s="10" t="s">
        <v>65</v>
      </c>
      <c r="C1930" s="10">
        <v>150</v>
      </c>
      <c r="D1930" s="10" t="s">
        <v>63</v>
      </c>
      <c r="E1930" s="10">
        <v>300</v>
      </c>
      <c r="F1930" s="10" t="s">
        <v>60</v>
      </c>
      <c r="G1930" s="10" t="s">
        <v>61</v>
      </c>
      <c r="H1930" s="10">
        <v>1.5</v>
      </c>
      <c r="I1930" s="10" t="s">
        <v>62</v>
      </c>
      <c r="J1930" s="10">
        <v>600</v>
      </c>
      <c r="K1930" s="10">
        <v>30</v>
      </c>
      <c r="L1930" s="10">
        <v>300</v>
      </c>
      <c r="M1930" s="11">
        <v>2.6276652628103196</v>
      </c>
    </row>
    <row r="1931" spans="1:13" x14ac:dyDescent="0.25">
      <c r="A1931" t="str">
        <f t="shared" si="29"/>
        <v>LVI,150,X,1.5,600,30,450</v>
      </c>
      <c r="B1931" s="10" t="s">
        <v>65</v>
      </c>
      <c r="C1931" s="10">
        <v>150</v>
      </c>
      <c r="D1931" s="10" t="s">
        <v>63</v>
      </c>
      <c r="E1931" s="10">
        <v>300</v>
      </c>
      <c r="F1931" s="10" t="s">
        <v>60</v>
      </c>
      <c r="G1931" s="10" t="s">
        <v>61</v>
      </c>
      <c r="H1931" s="10">
        <v>1.5</v>
      </c>
      <c r="I1931" s="10" t="s">
        <v>62</v>
      </c>
      <c r="J1931" s="10">
        <v>600</v>
      </c>
      <c r="K1931" s="10">
        <v>30</v>
      </c>
      <c r="L1931" s="10">
        <v>450</v>
      </c>
      <c r="M1931" s="11">
        <v>3.5157447999284481</v>
      </c>
    </row>
    <row r="1932" spans="1:13" x14ac:dyDescent="0.25">
      <c r="A1932" t="str">
        <f t="shared" si="29"/>
        <v>LVI,150,X,1.5,600,30,600</v>
      </c>
      <c r="B1932" s="10" t="s">
        <v>65</v>
      </c>
      <c r="C1932" s="10">
        <v>150</v>
      </c>
      <c r="D1932" s="10" t="s">
        <v>63</v>
      </c>
      <c r="E1932" s="10">
        <v>300</v>
      </c>
      <c r="F1932" s="10" t="s">
        <v>60</v>
      </c>
      <c r="G1932" s="10" t="s">
        <v>61</v>
      </c>
      <c r="H1932" s="10">
        <v>1.5</v>
      </c>
      <c r="I1932" s="10" t="s">
        <v>62</v>
      </c>
      <c r="J1932" s="10">
        <v>600</v>
      </c>
      <c r="K1932" s="10">
        <v>30</v>
      </c>
      <c r="L1932" s="10">
        <v>600</v>
      </c>
      <c r="M1932" s="11">
        <v>3.8550151766507259</v>
      </c>
    </row>
    <row r="1933" spans="1:13" x14ac:dyDescent="0.25">
      <c r="A1933" t="str">
        <f t="shared" si="29"/>
        <v>LVI,150,X,1.5,600,30,750</v>
      </c>
      <c r="B1933" s="10" t="s">
        <v>65</v>
      </c>
      <c r="C1933" s="10">
        <v>150</v>
      </c>
      <c r="D1933" s="10" t="s">
        <v>63</v>
      </c>
      <c r="E1933" s="10">
        <v>300</v>
      </c>
      <c r="F1933" s="10" t="s">
        <v>60</v>
      </c>
      <c r="G1933" s="10" t="s">
        <v>61</v>
      </c>
      <c r="H1933" s="10">
        <v>1.5</v>
      </c>
      <c r="I1933" s="10" t="s">
        <v>62</v>
      </c>
      <c r="J1933" s="10">
        <v>600</v>
      </c>
      <c r="K1933" s="10">
        <v>30</v>
      </c>
      <c r="L1933" s="10">
        <v>750</v>
      </c>
      <c r="M1933" s="11">
        <v>4.1942855533730032</v>
      </c>
    </row>
    <row r="1934" spans="1:13" x14ac:dyDescent="0.25">
      <c r="A1934" t="str">
        <f t="shared" si="29"/>
        <v>LVI,150,X,1.5,600,30,900</v>
      </c>
      <c r="B1934" s="10" t="s">
        <v>65</v>
      </c>
      <c r="C1934" s="10">
        <v>150</v>
      </c>
      <c r="D1934" s="10" t="s">
        <v>63</v>
      </c>
      <c r="E1934" s="10">
        <v>300</v>
      </c>
      <c r="F1934" s="10" t="s">
        <v>60</v>
      </c>
      <c r="G1934" s="10" t="s">
        <v>61</v>
      </c>
      <c r="H1934" s="10">
        <v>1.5</v>
      </c>
      <c r="I1934" s="10" t="s">
        <v>62</v>
      </c>
      <c r="J1934" s="10">
        <v>600</v>
      </c>
      <c r="K1934" s="10">
        <v>30</v>
      </c>
      <c r="L1934" s="10">
        <v>900</v>
      </c>
      <c r="M1934" s="11">
        <v>4.5335559300952806</v>
      </c>
    </row>
    <row r="1935" spans="1:13" x14ac:dyDescent="0.25">
      <c r="A1935" t="str">
        <f t="shared" si="29"/>
        <v>LVI,150,X,1.5,600,45,300</v>
      </c>
      <c r="B1935" s="10" t="s">
        <v>65</v>
      </c>
      <c r="C1935" s="10">
        <v>150</v>
      </c>
      <c r="D1935" s="10" t="s">
        <v>63</v>
      </c>
      <c r="E1935" s="10">
        <v>300</v>
      </c>
      <c r="F1935" s="10" t="s">
        <v>60</v>
      </c>
      <c r="G1935" s="10" t="s">
        <v>61</v>
      </c>
      <c r="H1935" s="10">
        <v>1.5</v>
      </c>
      <c r="I1935" s="10" t="s">
        <v>62</v>
      </c>
      <c r="J1935" s="10">
        <v>600</v>
      </c>
      <c r="K1935" s="10">
        <v>45</v>
      </c>
      <c r="L1935" s="10">
        <v>300</v>
      </c>
      <c r="M1935" s="11">
        <v>3.6005623941090175</v>
      </c>
    </row>
    <row r="1936" spans="1:13" x14ac:dyDescent="0.25">
      <c r="A1936" t="str">
        <f t="shared" si="29"/>
        <v>LVI,150,X,1.5,600,45,450</v>
      </c>
      <c r="B1936" s="10" t="s">
        <v>65</v>
      </c>
      <c r="C1936" s="10">
        <v>150</v>
      </c>
      <c r="D1936" s="10" t="s">
        <v>63</v>
      </c>
      <c r="E1936" s="10">
        <v>300</v>
      </c>
      <c r="F1936" s="10" t="s">
        <v>60</v>
      </c>
      <c r="G1936" s="10" t="s">
        <v>61</v>
      </c>
      <c r="H1936" s="10">
        <v>1.5</v>
      </c>
      <c r="I1936" s="10" t="s">
        <v>62</v>
      </c>
      <c r="J1936" s="10">
        <v>600</v>
      </c>
      <c r="K1936" s="10">
        <v>45</v>
      </c>
      <c r="L1936" s="10">
        <v>450</v>
      </c>
      <c r="M1936" s="11">
        <v>4.1094679591924343</v>
      </c>
    </row>
    <row r="1937" spans="1:13" x14ac:dyDescent="0.25">
      <c r="A1937" t="str">
        <f t="shared" si="29"/>
        <v>LVI,150,X,1.5,600,45,600</v>
      </c>
      <c r="B1937" s="10" t="s">
        <v>65</v>
      </c>
      <c r="C1937" s="10">
        <v>150</v>
      </c>
      <c r="D1937" s="10" t="s">
        <v>63</v>
      </c>
      <c r="E1937" s="10">
        <v>300</v>
      </c>
      <c r="F1937" s="10" t="s">
        <v>60</v>
      </c>
      <c r="G1937" s="10" t="s">
        <v>61</v>
      </c>
      <c r="H1937" s="10">
        <v>1.5</v>
      </c>
      <c r="I1937" s="10" t="s">
        <v>62</v>
      </c>
      <c r="J1937" s="10">
        <v>600</v>
      </c>
      <c r="K1937" s="10">
        <v>45</v>
      </c>
      <c r="L1937" s="10">
        <v>600</v>
      </c>
      <c r="M1937" s="11">
        <v>4.6183735242758504</v>
      </c>
    </row>
    <row r="1938" spans="1:13" x14ac:dyDescent="0.25">
      <c r="A1938" t="str">
        <f t="shared" si="29"/>
        <v>LVI,150,X,1.5,600,45,750</v>
      </c>
      <c r="B1938" s="10" t="s">
        <v>65</v>
      </c>
      <c r="C1938" s="10">
        <v>150</v>
      </c>
      <c r="D1938" s="10" t="s">
        <v>63</v>
      </c>
      <c r="E1938" s="10">
        <v>300</v>
      </c>
      <c r="F1938" s="10" t="s">
        <v>60</v>
      </c>
      <c r="G1938" s="10" t="s">
        <v>61</v>
      </c>
      <c r="H1938" s="10">
        <v>1.5</v>
      </c>
      <c r="I1938" s="10" t="s">
        <v>62</v>
      </c>
      <c r="J1938" s="10">
        <v>600</v>
      </c>
      <c r="K1938" s="10">
        <v>45</v>
      </c>
      <c r="L1938" s="10">
        <v>750</v>
      </c>
      <c r="M1938" s="11">
        <v>5.6760882497551179</v>
      </c>
    </row>
    <row r="1939" spans="1:13" x14ac:dyDescent="0.25">
      <c r="A1939" t="str">
        <f t="shared" si="29"/>
        <v>LVI,150,X,1.5,600,45,900</v>
      </c>
      <c r="B1939" s="10" t="s">
        <v>65</v>
      </c>
      <c r="C1939" s="10">
        <v>150</v>
      </c>
      <c r="D1939" s="10" t="s">
        <v>63</v>
      </c>
      <c r="E1939" s="10">
        <v>300</v>
      </c>
      <c r="F1939" s="10" t="s">
        <v>60</v>
      </c>
      <c r="G1939" s="10" t="s">
        <v>61</v>
      </c>
      <c r="H1939" s="10">
        <v>1.5</v>
      </c>
      <c r="I1939" s="10" t="s">
        <v>62</v>
      </c>
      <c r="J1939" s="10">
        <v>600</v>
      </c>
      <c r="K1939" s="10">
        <v>45</v>
      </c>
      <c r="L1939" s="10">
        <v>900</v>
      </c>
      <c r="M1939" s="11">
        <v>6.1849938148385348</v>
      </c>
    </row>
    <row r="1940" spans="1:13" x14ac:dyDescent="0.25">
      <c r="A1940" t="str">
        <f t="shared" si="29"/>
        <v>LVI,150,X,1.5,600,60,300</v>
      </c>
      <c r="B1940" s="10" t="s">
        <v>65</v>
      </c>
      <c r="C1940" s="10">
        <v>150</v>
      </c>
      <c r="D1940" s="10" t="s">
        <v>63</v>
      </c>
      <c r="E1940" s="10">
        <v>300</v>
      </c>
      <c r="F1940" s="10" t="s">
        <v>60</v>
      </c>
      <c r="G1940" s="10" t="s">
        <v>61</v>
      </c>
      <c r="H1940" s="10">
        <v>1.5</v>
      </c>
      <c r="I1940" s="10" t="s">
        <v>62</v>
      </c>
      <c r="J1940" s="10">
        <v>600</v>
      </c>
      <c r="K1940" s="10">
        <v>60</v>
      </c>
      <c r="L1940" s="10">
        <v>300</v>
      </c>
      <c r="M1940" s="11">
        <v>4.0246503650118646</v>
      </c>
    </row>
    <row r="1941" spans="1:13" x14ac:dyDescent="0.25">
      <c r="A1941" t="str">
        <f t="shared" si="29"/>
        <v>LVI,150,X,1.5,600,60,450</v>
      </c>
      <c r="B1941" s="10" t="s">
        <v>65</v>
      </c>
      <c r="C1941" s="10">
        <v>150</v>
      </c>
      <c r="D1941" s="10" t="s">
        <v>63</v>
      </c>
      <c r="E1941" s="10">
        <v>300</v>
      </c>
      <c r="F1941" s="10" t="s">
        <v>60</v>
      </c>
      <c r="G1941" s="10" t="s">
        <v>61</v>
      </c>
      <c r="H1941" s="10">
        <v>1.5</v>
      </c>
      <c r="I1941" s="10" t="s">
        <v>62</v>
      </c>
      <c r="J1941" s="10">
        <v>600</v>
      </c>
      <c r="K1941" s="10">
        <v>60</v>
      </c>
      <c r="L1941" s="10">
        <v>450</v>
      </c>
      <c r="M1941" s="11">
        <v>4.7031911184564201</v>
      </c>
    </row>
    <row r="1942" spans="1:13" x14ac:dyDescent="0.25">
      <c r="A1942" t="str">
        <f t="shared" si="29"/>
        <v>LVI,150,X,1.5,600,60,600</v>
      </c>
      <c r="B1942" s="10" t="s">
        <v>65</v>
      </c>
      <c r="C1942" s="10">
        <v>150</v>
      </c>
      <c r="D1942" s="10" t="s">
        <v>63</v>
      </c>
      <c r="E1942" s="10">
        <v>300</v>
      </c>
      <c r="F1942" s="10" t="s">
        <v>60</v>
      </c>
      <c r="G1942" s="10" t="s">
        <v>61</v>
      </c>
      <c r="H1942" s="10">
        <v>1.5</v>
      </c>
      <c r="I1942" s="10" t="s">
        <v>62</v>
      </c>
      <c r="J1942" s="10">
        <v>600</v>
      </c>
      <c r="K1942" s="10">
        <v>60</v>
      </c>
      <c r="L1942" s="10">
        <v>600</v>
      </c>
      <c r="M1942" s="11">
        <v>5.9305410322968264</v>
      </c>
    </row>
    <row r="1943" spans="1:13" x14ac:dyDescent="0.25">
      <c r="A1943" t="str">
        <f t="shared" si="29"/>
        <v>LVI,150,X,1.5,600,60,750</v>
      </c>
      <c r="B1943" s="10" t="s">
        <v>65</v>
      </c>
      <c r="C1943" s="10">
        <v>150</v>
      </c>
      <c r="D1943" s="10" t="s">
        <v>63</v>
      </c>
      <c r="E1943" s="10">
        <v>300</v>
      </c>
      <c r="F1943" s="10" t="s">
        <v>60</v>
      </c>
      <c r="G1943" s="10" t="s">
        <v>61</v>
      </c>
      <c r="H1943" s="10">
        <v>1.5</v>
      </c>
      <c r="I1943" s="10" t="s">
        <v>62</v>
      </c>
      <c r="J1943" s="10">
        <v>600</v>
      </c>
      <c r="K1943" s="10">
        <v>60</v>
      </c>
      <c r="L1943" s="10">
        <v>750</v>
      </c>
      <c r="M1943" s="11">
        <v>6.6090817857413811</v>
      </c>
    </row>
    <row r="1944" spans="1:13" x14ac:dyDescent="0.25">
      <c r="A1944" t="str">
        <f t="shared" si="29"/>
        <v>LVI,150,X,1.5,600,60,900</v>
      </c>
      <c r="B1944" s="10" t="s">
        <v>65</v>
      </c>
      <c r="C1944" s="10">
        <v>150</v>
      </c>
      <c r="D1944" s="10" t="s">
        <v>63</v>
      </c>
      <c r="E1944" s="10">
        <v>300</v>
      </c>
      <c r="F1944" s="10" t="s">
        <v>60</v>
      </c>
      <c r="G1944" s="10" t="s">
        <v>61</v>
      </c>
      <c r="H1944" s="10">
        <v>1.5</v>
      </c>
      <c r="I1944" s="10" t="s">
        <v>62</v>
      </c>
      <c r="J1944" s="10">
        <v>600</v>
      </c>
      <c r="K1944" s="10">
        <v>60</v>
      </c>
      <c r="L1944" s="10">
        <v>900</v>
      </c>
      <c r="M1944" s="11">
        <v>7.8364316995817873</v>
      </c>
    </row>
    <row r="1945" spans="1:13" x14ac:dyDescent="0.25">
      <c r="A1945" t="str">
        <f t="shared" si="29"/>
        <v>LVI,150,X,1.5,600,90,300</v>
      </c>
      <c r="B1945" s="10" t="s">
        <v>65</v>
      </c>
      <c r="C1945" s="10">
        <v>150</v>
      </c>
      <c r="D1945" s="10" t="s">
        <v>63</v>
      </c>
      <c r="E1945" s="10">
        <v>300</v>
      </c>
      <c r="F1945" s="10" t="s">
        <v>60</v>
      </c>
      <c r="G1945" s="10" t="s">
        <v>61</v>
      </c>
      <c r="H1945" s="10">
        <v>1.5</v>
      </c>
      <c r="I1945" s="10" t="s">
        <v>62</v>
      </c>
      <c r="J1945" s="10">
        <v>600</v>
      </c>
      <c r="K1945" s="10">
        <v>90</v>
      </c>
      <c r="L1945" s="10">
        <v>300</v>
      </c>
      <c r="M1945" s="11">
        <v>5.4216354672134095</v>
      </c>
    </row>
    <row r="1946" spans="1:13" x14ac:dyDescent="0.25">
      <c r="A1946" t="str">
        <f t="shared" si="29"/>
        <v>LVI,150,X,1.5,600,90,450</v>
      </c>
      <c r="B1946" s="10" t="s">
        <v>65</v>
      </c>
      <c r="C1946" s="10">
        <v>150</v>
      </c>
      <c r="D1946" s="10" t="s">
        <v>63</v>
      </c>
      <c r="E1946" s="10">
        <v>300</v>
      </c>
      <c r="F1946" s="10" t="s">
        <v>60</v>
      </c>
      <c r="G1946" s="10" t="s">
        <v>61</v>
      </c>
      <c r="H1946" s="10">
        <v>1.5</v>
      </c>
      <c r="I1946" s="10" t="s">
        <v>62</v>
      </c>
      <c r="J1946" s="10">
        <v>600</v>
      </c>
      <c r="K1946" s="10">
        <v>90</v>
      </c>
      <c r="L1946" s="10">
        <v>450</v>
      </c>
      <c r="M1946" s="11">
        <v>6.4394465973802424</v>
      </c>
    </row>
    <row r="1947" spans="1:13" x14ac:dyDescent="0.25">
      <c r="A1947" t="str">
        <f t="shared" si="29"/>
        <v>LVI,150,X,1.5,600,90,600</v>
      </c>
      <c r="B1947" s="10" t="s">
        <v>65</v>
      </c>
      <c r="C1947" s="10">
        <v>150</v>
      </c>
      <c r="D1947" s="10" t="s">
        <v>63</v>
      </c>
      <c r="E1947" s="10">
        <v>300</v>
      </c>
      <c r="F1947" s="10" t="s">
        <v>60</v>
      </c>
      <c r="G1947" s="10" t="s">
        <v>61</v>
      </c>
      <c r="H1947" s="10">
        <v>1.5</v>
      </c>
      <c r="I1947" s="10" t="s">
        <v>62</v>
      </c>
      <c r="J1947" s="10">
        <v>600</v>
      </c>
      <c r="K1947" s="10">
        <v>90</v>
      </c>
      <c r="L1947" s="10">
        <v>600</v>
      </c>
      <c r="M1947" s="11">
        <v>8.0060668879429251</v>
      </c>
    </row>
    <row r="1948" spans="1:13" x14ac:dyDescent="0.25">
      <c r="A1948" t="str">
        <f t="shared" si="29"/>
        <v>LVI,150,X,1.5,600,90,750</v>
      </c>
      <c r="B1948" s="10" t="s">
        <v>65</v>
      </c>
      <c r="C1948" s="10">
        <v>150</v>
      </c>
      <c r="D1948" s="10" t="s">
        <v>63</v>
      </c>
      <c r="E1948" s="10">
        <v>300</v>
      </c>
      <c r="F1948" s="10" t="s">
        <v>60</v>
      </c>
      <c r="G1948" s="10" t="s">
        <v>61</v>
      </c>
      <c r="H1948" s="10">
        <v>1.5</v>
      </c>
      <c r="I1948" s="10" t="s">
        <v>62</v>
      </c>
      <c r="J1948" s="10">
        <v>600</v>
      </c>
      <c r="K1948" s="10">
        <v>90</v>
      </c>
      <c r="L1948" s="10">
        <v>750</v>
      </c>
      <c r="M1948" s="11">
        <v>9.5726871785056105</v>
      </c>
    </row>
    <row r="1949" spans="1:13" x14ac:dyDescent="0.25">
      <c r="A1949" t="str">
        <f t="shared" si="29"/>
        <v>LVI,150,X,1.5,600,90,900</v>
      </c>
      <c r="B1949" s="10" t="s">
        <v>65</v>
      </c>
      <c r="C1949" s="10">
        <v>150</v>
      </c>
      <c r="D1949" s="10" t="s">
        <v>63</v>
      </c>
      <c r="E1949" s="10">
        <v>300</v>
      </c>
      <c r="F1949" s="10" t="s">
        <v>60</v>
      </c>
      <c r="G1949" s="10" t="s">
        <v>61</v>
      </c>
      <c r="H1949" s="10">
        <v>1.5</v>
      </c>
      <c r="I1949" s="10" t="s">
        <v>62</v>
      </c>
      <c r="J1949" s="10">
        <v>600</v>
      </c>
      <c r="K1949" s="10">
        <v>90</v>
      </c>
      <c r="L1949" s="10">
        <v>900</v>
      </c>
      <c r="M1949" s="11">
        <v>10.590498308672442</v>
      </c>
    </row>
    <row r="1950" spans="1:13" x14ac:dyDescent="0.25">
      <c r="A1950" t="str">
        <f t="shared" si="29"/>
        <v>LVI,150,X,1.5,750,30,300</v>
      </c>
      <c r="B1950" s="10" t="s">
        <v>65</v>
      </c>
      <c r="C1950" s="10">
        <v>150</v>
      </c>
      <c r="D1950" s="10" t="s">
        <v>63</v>
      </c>
      <c r="E1950" s="10">
        <v>300</v>
      </c>
      <c r="F1950" s="10" t="s">
        <v>60</v>
      </c>
      <c r="G1950" s="10" t="s">
        <v>61</v>
      </c>
      <c r="H1950" s="10">
        <v>1.5</v>
      </c>
      <c r="I1950" s="10" t="s">
        <v>62</v>
      </c>
      <c r="J1950" s="10">
        <v>750</v>
      </c>
      <c r="K1950" s="10">
        <v>30</v>
      </c>
      <c r="L1950" s="10">
        <v>300</v>
      </c>
      <c r="M1950" s="11">
        <v>3.3042143290047878</v>
      </c>
    </row>
    <row r="1951" spans="1:13" x14ac:dyDescent="0.25">
      <c r="A1951" t="str">
        <f t="shared" si="29"/>
        <v>LVI,150,X,1.5,750,30,450</v>
      </c>
      <c r="B1951" s="10" t="s">
        <v>65</v>
      </c>
      <c r="C1951" s="10">
        <v>150</v>
      </c>
      <c r="D1951" s="10" t="s">
        <v>63</v>
      </c>
      <c r="E1951" s="10">
        <v>300</v>
      </c>
      <c r="F1951" s="10" t="s">
        <v>60</v>
      </c>
      <c r="G1951" s="10" t="s">
        <v>61</v>
      </c>
      <c r="H1951" s="10">
        <v>1.5</v>
      </c>
      <c r="I1951" s="10" t="s">
        <v>62</v>
      </c>
      <c r="J1951" s="10">
        <v>750</v>
      </c>
      <c r="K1951" s="10">
        <v>30</v>
      </c>
      <c r="L1951" s="10">
        <v>450</v>
      </c>
      <c r="M1951" s="11">
        <v>4.53056839922015</v>
      </c>
    </row>
    <row r="1952" spans="1:13" x14ac:dyDescent="0.25">
      <c r="A1952" t="str">
        <f t="shared" si="29"/>
        <v>LVI,150,X,1.5,750,30,600</v>
      </c>
      <c r="B1952" s="10" t="s">
        <v>65</v>
      </c>
      <c r="C1952" s="10">
        <v>150</v>
      </c>
      <c r="D1952" s="10" t="s">
        <v>63</v>
      </c>
      <c r="E1952" s="10">
        <v>300</v>
      </c>
      <c r="F1952" s="10" t="s">
        <v>60</v>
      </c>
      <c r="G1952" s="10" t="s">
        <v>61</v>
      </c>
      <c r="H1952" s="10">
        <v>1.5</v>
      </c>
      <c r="I1952" s="10" t="s">
        <v>62</v>
      </c>
      <c r="J1952" s="10">
        <v>750</v>
      </c>
      <c r="K1952" s="10">
        <v>30</v>
      </c>
      <c r="L1952" s="10">
        <v>600</v>
      </c>
      <c r="M1952" s="11">
        <v>4.8698387759424282</v>
      </c>
    </row>
    <row r="1953" spans="1:13" x14ac:dyDescent="0.25">
      <c r="A1953" t="str">
        <f t="shared" si="29"/>
        <v>LVI,150,X,1.5,750,30,750</v>
      </c>
      <c r="B1953" s="10" t="s">
        <v>65</v>
      </c>
      <c r="C1953" s="10">
        <v>150</v>
      </c>
      <c r="D1953" s="10" t="s">
        <v>63</v>
      </c>
      <c r="E1953" s="10">
        <v>300</v>
      </c>
      <c r="F1953" s="10" t="s">
        <v>60</v>
      </c>
      <c r="G1953" s="10" t="s">
        <v>61</v>
      </c>
      <c r="H1953" s="10">
        <v>1.5</v>
      </c>
      <c r="I1953" s="10" t="s">
        <v>62</v>
      </c>
      <c r="J1953" s="10">
        <v>750</v>
      </c>
      <c r="K1953" s="10">
        <v>30</v>
      </c>
      <c r="L1953" s="10">
        <v>750</v>
      </c>
      <c r="M1953" s="11">
        <v>5.2091091526647046</v>
      </c>
    </row>
    <row r="1954" spans="1:13" x14ac:dyDescent="0.25">
      <c r="A1954" t="str">
        <f t="shared" si="29"/>
        <v>LVI,150,X,1.5,750,30,900</v>
      </c>
      <c r="B1954" s="10" t="s">
        <v>65</v>
      </c>
      <c r="C1954" s="10">
        <v>150</v>
      </c>
      <c r="D1954" s="10" t="s">
        <v>63</v>
      </c>
      <c r="E1954" s="10">
        <v>300</v>
      </c>
      <c r="F1954" s="10" t="s">
        <v>60</v>
      </c>
      <c r="G1954" s="10" t="s">
        <v>61</v>
      </c>
      <c r="H1954" s="10">
        <v>1.5</v>
      </c>
      <c r="I1954" s="10" t="s">
        <v>62</v>
      </c>
      <c r="J1954" s="10">
        <v>750</v>
      </c>
      <c r="K1954" s="10">
        <v>30</v>
      </c>
      <c r="L1954" s="10">
        <v>900</v>
      </c>
      <c r="M1954" s="11">
        <v>5.5483795293869829</v>
      </c>
    </row>
    <row r="1955" spans="1:13" x14ac:dyDescent="0.25">
      <c r="A1955" t="str">
        <f t="shared" si="29"/>
        <v>LVI,150,X,1.5,750,45,300</v>
      </c>
      <c r="B1955" s="10" t="s">
        <v>65</v>
      </c>
      <c r="C1955" s="10">
        <v>150</v>
      </c>
      <c r="D1955" s="10" t="s">
        <v>63</v>
      </c>
      <c r="E1955" s="10">
        <v>300</v>
      </c>
      <c r="F1955" s="10" t="s">
        <v>60</v>
      </c>
      <c r="G1955" s="10" t="s">
        <v>61</v>
      </c>
      <c r="H1955" s="10">
        <v>1.5</v>
      </c>
      <c r="I1955" s="10" t="s">
        <v>62</v>
      </c>
      <c r="J1955" s="10">
        <v>750</v>
      </c>
      <c r="K1955" s="10">
        <v>45</v>
      </c>
      <c r="L1955" s="10">
        <v>300</v>
      </c>
      <c r="M1955" s="11">
        <v>4.6153859934007198</v>
      </c>
    </row>
    <row r="1956" spans="1:13" x14ac:dyDescent="0.25">
      <c r="A1956" t="str">
        <f t="shared" si="29"/>
        <v>LVI,150,X,1.5,750,45,450</v>
      </c>
      <c r="B1956" s="10" t="s">
        <v>65</v>
      </c>
      <c r="C1956" s="10">
        <v>150</v>
      </c>
      <c r="D1956" s="10" t="s">
        <v>63</v>
      </c>
      <c r="E1956" s="10">
        <v>300</v>
      </c>
      <c r="F1956" s="10" t="s">
        <v>60</v>
      </c>
      <c r="G1956" s="10" t="s">
        <v>61</v>
      </c>
      <c r="H1956" s="10">
        <v>1.5</v>
      </c>
      <c r="I1956" s="10" t="s">
        <v>62</v>
      </c>
      <c r="J1956" s="10">
        <v>750</v>
      </c>
      <c r="K1956" s="10">
        <v>45</v>
      </c>
      <c r="L1956" s="10">
        <v>450</v>
      </c>
      <c r="M1956" s="11">
        <v>5.1242915584841358</v>
      </c>
    </row>
    <row r="1957" spans="1:13" x14ac:dyDescent="0.25">
      <c r="A1957" t="str">
        <f t="shared" si="29"/>
        <v>LVI,150,X,1.5,750,45,600</v>
      </c>
      <c r="B1957" s="10" t="s">
        <v>65</v>
      </c>
      <c r="C1957" s="10">
        <v>150</v>
      </c>
      <c r="D1957" s="10" t="s">
        <v>63</v>
      </c>
      <c r="E1957" s="10">
        <v>300</v>
      </c>
      <c r="F1957" s="10" t="s">
        <v>60</v>
      </c>
      <c r="G1957" s="10" t="s">
        <v>61</v>
      </c>
      <c r="H1957" s="10">
        <v>1.5</v>
      </c>
      <c r="I1957" s="10" t="s">
        <v>62</v>
      </c>
      <c r="J1957" s="10">
        <v>750</v>
      </c>
      <c r="K1957" s="10">
        <v>45</v>
      </c>
      <c r="L1957" s="10">
        <v>600</v>
      </c>
      <c r="M1957" s="11">
        <v>5.6331971235675518</v>
      </c>
    </row>
    <row r="1958" spans="1:13" x14ac:dyDescent="0.25">
      <c r="A1958" t="str">
        <f t="shared" si="29"/>
        <v>LVI,150,X,1.5,750,45,750</v>
      </c>
      <c r="B1958" s="10" t="s">
        <v>65</v>
      </c>
      <c r="C1958" s="10">
        <v>150</v>
      </c>
      <c r="D1958" s="10" t="s">
        <v>63</v>
      </c>
      <c r="E1958" s="10">
        <v>300</v>
      </c>
      <c r="F1958" s="10" t="s">
        <v>60</v>
      </c>
      <c r="G1958" s="10" t="s">
        <v>61</v>
      </c>
      <c r="H1958" s="10">
        <v>1.5</v>
      </c>
      <c r="I1958" s="10" t="s">
        <v>62</v>
      </c>
      <c r="J1958" s="10">
        <v>750</v>
      </c>
      <c r="K1958" s="10">
        <v>45</v>
      </c>
      <c r="L1958" s="10">
        <v>750</v>
      </c>
      <c r="M1958" s="11">
        <v>7.0291863821440543</v>
      </c>
    </row>
    <row r="1959" spans="1:13" x14ac:dyDescent="0.25">
      <c r="A1959" t="str">
        <f t="shared" si="29"/>
        <v>LVI,150,X,1.5,750,45,900</v>
      </c>
      <c r="B1959" s="10" t="s">
        <v>65</v>
      </c>
      <c r="C1959" s="10">
        <v>150</v>
      </c>
      <c r="D1959" s="10" t="s">
        <v>63</v>
      </c>
      <c r="E1959" s="10">
        <v>300</v>
      </c>
      <c r="F1959" s="10" t="s">
        <v>60</v>
      </c>
      <c r="G1959" s="10" t="s">
        <v>61</v>
      </c>
      <c r="H1959" s="10">
        <v>1.5</v>
      </c>
      <c r="I1959" s="10" t="s">
        <v>62</v>
      </c>
      <c r="J1959" s="10">
        <v>750</v>
      </c>
      <c r="K1959" s="10">
        <v>45</v>
      </c>
      <c r="L1959" s="10">
        <v>900</v>
      </c>
      <c r="M1959" s="11">
        <v>7.5380919472274703</v>
      </c>
    </row>
    <row r="1960" spans="1:13" x14ac:dyDescent="0.25">
      <c r="A1960" t="str">
        <f t="shared" si="29"/>
        <v>LVI,150,X,1.5,750,60,300</v>
      </c>
      <c r="B1960" s="10" t="s">
        <v>65</v>
      </c>
      <c r="C1960" s="10">
        <v>150</v>
      </c>
      <c r="D1960" s="10" t="s">
        <v>63</v>
      </c>
      <c r="E1960" s="10">
        <v>300</v>
      </c>
      <c r="F1960" s="10" t="s">
        <v>60</v>
      </c>
      <c r="G1960" s="10" t="s">
        <v>61</v>
      </c>
      <c r="H1960" s="10">
        <v>1.5</v>
      </c>
      <c r="I1960" s="10" t="s">
        <v>62</v>
      </c>
      <c r="J1960" s="10">
        <v>750</v>
      </c>
      <c r="K1960" s="10">
        <v>60</v>
      </c>
      <c r="L1960" s="10">
        <v>300</v>
      </c>
      <c r="M1960" s="11">
        <v>5.039473964303566</v>
      </c>
    </row>
    <row r="1961" spans="1:13" x14ac:dyDescent="0.25">
      <c r="A1961" t="str">
        <f t="shared" si="29"/>
        <v>LVI,150,X,1.5,750,60,450</v>
      </c>
      <c r="B1961" s="10" t="s">
        <v>65</v>
      </c>
      <c r="C1961" s="10">
        <v>150</v>
      </c>
      <c r="D1961" s="10" t="s">
        <v>63</v>
      </c>
      <c r="E1961" s="10">
        <v>300</v>
      </c>
      <c r="F1961" s="10" t="s">
        <v>60</v>
      </c>
      <c r="G1961" s="10" t="s">
        <v>61</v>
      </c>
      <c r="H1961" s="10">
        <v>1.5</v>
      </c>
      <c r="I1961" s="10" t="s">
        <v>62</v>
      </c>
      <c r="J1961" s="10">
        <v>750</v>
      </c>
      <c r="K1961" s="10">
        <v>60</v>
      </c>
      <c r="L1961" s="10">
        <v>450</v>
      </c>
      <c r="M1961" s="11">
        <v>5.7180147177481215</v>
      </c>
    </row>
    <row r="1962" spans="1:13" x14ac:dyDescent="0.25">
      <c r="A1962" t="str">
        <f t="shared" si="29"/>
        <v>LVI,150,X,1.5,750,60,600</v>
      </c>
      <c r="B1962" s="10" t="s">
        <v>65</v>
      </c>
      <c r="C1962" s="10">
        <v>150</v>
      </c>
      <c r="D1962" s="10" t="s">
        <v>63</v>
      </c>
      <c r="E1962" s="10">
        <v>300</v>
      </c>
      <c r="F1962" s="10" t="s">
        <v>60</v>
      </c>
      <c r="G1962" s="10" t="s">
        <v>61</v>
      </c>
      <c r="H1962" s="10">
        <v>1.5</v>
      </c>
      <c r="I1962" s="10" t="s">
        <v>62</v>
      </c>
      <c r="J1962" s="10">
        <v>750</v>
      </c>
      <c r="K1962" s="10">
        <v>60</v>
      </c>
      <c r="L1962" s="10">
        <v>600</v>
      </c>
      <c r="M1962" s="11">
        <v>7.2836391646857619</v>
      </c>
    </row>
    <row r="1963" spans="1:13" x14ac:dyDescent="0.25">
      <c r="A1963" t="str">
        <f t="shared" si="29"/>
        <v>LVI,150,X,1.5,750,60,750</v>
      </c>
      <c r="B1963" s="10" t="s">
        <v>65</v>
      </c>
      <c r="C1963" s="10">
        <v>150</v>
      </c>
      <c r="D1963" s="10" t="s">
        <v>63</v>
      </c>
      <c r="E1963" s="10">
        <v>300</v>
      </c>
      <c r="F1963" s="10" t="s">
        <v>60</v>
      </c>
      <c r="G1963" s="10" t="s">
        <v>61</v>
      </c>
      <c r="H1963" s="10">
        <v>1.5</v>
      </c>
      <c r="I1963" s="10" t="s">
        <v>62</v>
      </c>
      <c r="J1963" s="10">
        <v>750</v>
      </c>
      <c r="K1963" s="10">
        <v>60</v>
      </c>
      <c r="L1963" s="10">
        <v>750</v>
      </c>
      <c r="M1963" s="11">
        <v>7.9621799181303174</v>
      </c>
    </row>
    <row r="1964" spans="1:13" x14ac:dyDescent="0.25">
      <c r="A1964" t="str">
        <f t="shared" si="29"/>
        <v>LVI,150,X,1.5,750,60,900</v>
      </c>
      <c r="B1964" s="10" t="s">
        <v>65</v>
      </c>
      <c r="C1964" s="10">
        <v>150</v>
      </c>
      <c r="D1964" s="10" t="s">
        <v>63</v>
      </c>
      <c r="E1964" s="10">
        <v>300</v>
      </c>
      <c r="F1964" s="10" t="s">
        <v>60</v>
      </c>
      <c r="G1964" s="10" t="s">
        <v>61</v>
      </c>
      <c r="H1964" s="10">
        <v>1.5</v>
      </c>
      <c r="I1964" s="10" t="s">
        <v>62</v>
      </c>
      <c r="J1964" s="10">
        <v>750</v>
      </c>
      <c r="K1964" s="10">
        <v>60</v>
      </c>
      <c r="L1964" s="10">
        <v>900</v>
      </c>
      <c r="M1964" s="11">
        <v>9.5278043650679578</v>
      </c>
    </row>
    <row r="1965" spans="1:13" x14ac:dyDescent="0.25">
      <c r="A1965" t="str">
        <f t="shared" si="29"/>
        <v>LVI,150,X,1.5,750,90,300</v>
      </c>
      <c r="B1965" s="10" t="s">
        <v>65</v>
      </c>
      <c r="C1965" s="10">
        <v>150</v>
      </c>
      <c r="D1965" s="10" t="s">
        <v>63</v>
      </c>
      <c r="E1965" s="10">
        <v>300</v>
      </c>
      <c r="F1965" s="10" t="s">
        <v>60</v>
      </c>
      <c r="G1965" s="10" t="s">
        <v>61</v>
      </c>
      <c r="H1965" s="10">
        <v>1.5</v>
      </c>
      <c r="I1965" s="10" t="s">
        <v>62</v>
      </c>
      <c r="J1965" s="10">
        <v>750</v>
      </c>
      <c r="K1965" s="10">
        <v>90</v>
      </c>
      <c r="L1965" s="10">
        <v>300</v>
      </c>
      <c r="M1965" s="11">
        <v>6.7747335996023459</v>
      </c>
    </row>
    <row r="1966" spans="1:13" x14ac:dyDescent="0.25">
      <c r="A1966" t="str">
        <f t="shared" si="29"/>
        <v>LVI,150,X,1.5,750,90,450</v>
      </c>
      <c r="B1966" s="10" t="s">
        <v>65</v>
      </c>
      <c r="C1966" s="10">
        <v>150</v>
      </c>
      <c r="D1966" s="10" t="s">
        <v>63</v>
      </c>
      <c r="E1966" s="10">
        <v>300</v>
      </c>
      <c r="F1966" s="10" t="s">
        <v>60</v>
      </c>
      <c r="G1966" s="10" t="s">
        <v>61</v>
      </c>
      <c r="H1966" s="10">
        <v>1.5</v>
      </c>
      <c r="I1966" s="10" t="s">
        <v>62</v>
      </c>
      <c r="J1966" s="10">
        <v>750</v>
      </c>
      <c r="K1966" s="10">
        <v>90</v>
      </c>
      <c r="L1966" s="10">
        <v>450</v>
      </c>
      <c r="M1966" s="11">
        <v>7.7925447297691779</v>
      </c>
    </row>
    <row r="1967" spans="1:13" x14ac:dyDescent="0.25">
      <c r="A1967" t="str">
        <f t="shared" si="29"/>
        <v>LVI,150,X,1.5,750,90,600</v>
      </c>
      <c r="B1967" s="10" t="s">
        <v>65</v>
      </c>
      <c r="C1967" s="10">
        <v>150</v>
      </c>
      <c r="D1967" s="10" t="s">
        <v>63</v>
      </c>
      <c r="E1967" s="10">
        <v>300</v>
      </c>
      <c r="F1967" s="10" t="s">
        <v>60</v>
      </c>
      <c r="G1967" s="10" t="s">
        <v>61</v>
      </c>
      <c r="H1967" s="10">
        <v>1.5</v>
      </c>
      <c r="I1967" s="10" t="s">
        <v>62</v>
      </c>
      <c r="J1967" s="10">
        <v>750</v>
      </c>
      <c r="K1967" s="10">
        <v>90</v>
      </c>
      <c r="L1967" s="10">
        <v>600</v>
      </c>
      <c r="M1967" s="11">
        <v>9.6974395534290956</v>
      </c>
    </row>
    <row r="1968" spans="1:13" x14ac:dyDescent="0.25">
      <c r="A1968" t="str">
        <f t="shared" si="29"/>
        <v>LVI,150,X,1.5,750,90,750</v>
      </c>
      <c r="B1968" s="10" t="s">
        <v>65</v>
      </c>
      <c r="C1968" s="10">
        <v>150</v>
      </c>
      <c r="D1968" s="10" t="s">
        <v>63</v>
      </c>
      <c r="E1968" s="10">
        <v>300</v>
      </c>
      <c r="F1968" s="10" t="s">
        <v>60</v>
      </c>
      <c r="G1968" s="10" t="s">
        <v>61</v>
      </c>
      <c r="H1968" s="10">
        <v>1.5</v>
      </c>
      <c r="I1968" s="10" t="s">
        <v>62</v>
      </c>
      <c r="J1968" s="10">
        <v>750</v>
      </c>
      <c r="K1968" s="10">
        <v>90</v>
      </c>
      <c r="L1968" s="10">
        <v>750</v>
      </c>
      <c r="M1968" s="11">
        <v>11.602334377089013</v>
      </c>
    </row>
    <row r="1969" spans="1:13" x14ac:dyDescent="0.25">
      <c r="A1969" t="str">
        <f t="shared" si="29"/>
        <v>LVI,150,X,1.5,750,90,900</v>
      </c>
      <c r="B1969" s="10" t="s">
        <v>65</v>
      </c>
      <c r="C1969" s="10">
        <v>150</v>
      </c>
      <c r="D1969" s="10" t="s">
        <v>63</v>
      </c>
      <c r="E1969" s="10">
        <v>300</v>
      </c>
      <c r="F1969" s="10" t="s">
        <v>60</v>
      </c>
      <c r="G1969" s="10" t="s">
        <v>61</v>
      </c>
      <c r="H1969" s="10">
        <v>1.5</v>
      </c>
      <c r="I1969" s="10" t="s">
        <v>62</v>
      </c>
      <c r="J1969" s="10">
        <v>750</v>
      </c>
      <c r="K1969" s="10">
        <v>90</v>
      </c>
      <c r="L1969" s="10">
        <v>900</v>
      </c>
      <c r="M1969" s="11">
        <v>12.620145507255845</v>
      </c>
    </row>
    <row r="1970" spans="1:13" x14ac:dyDescent="0.25">
      <c r="A1970" t="str">
        <f t="shared" si="29"/>
        <v>LVI,150,X,1.5,900,30,300</v>
      </c>
      <c r="B1970" s="10" t="s">
        <v>65</v>
      </c>
      <c r="C1970" s="10">
        <v>150</v>
      </c>
      <c r="D1970" s="10" t="s">
        <v>63</v>
      </c>
      <c r="E1970" s="10">
        <v>300</v>
      </c>
      <c r="F1970" s="10" t="s">
        <v>60</v>
      </c>
      <c r="G1970" s="10" t="s">
        <v>61</v>
      </c>
      <c r="H1970" s="10">
        <v>1.5</v>
      </c>
      <c r="I1970" s="10" t="s">
        <v>62</v>
      </c>
      <c r="J1970" s="10">
        <v>900</v>
      </c>
      <c r="K1970" s="10">
        <v>30</v>
      </c>
      <c r="L1970" s="10">
        <v>300</v>
      </c>
      <c r="M1970" s="11">
        <v>3.6590478064020213</v>
      </c>
    </row>
    <row r="1971" spans="1:13" x14ac:dyDescent="0.25">
      <c r="A1971" t="str">
        <f t="shared" si="29"/>
        <v>LVI,150,X,1.5,900,30,450</v>
      </c>
      <c r="B1971" s="10" t="s">
        <v>65</v>
      </c>
      <c r="C1971" s="10">
        <v>150</v>
      </c>
      <c r="D1971" s="10" t="s">
        <v>63</v>
      </c>
      <c r="E1971" s="10">
        <v>300</v>
      </c>
      <c r="F1971" s="10" t="s">
        <v>60</v>
      </c>
      <c r="G1971" s="10" t="s">
        <v>61</v>
      </c>
      <c r="H1971" s="10">
        <v>1.5</v>
      </c>
      <c r="I1971" s="10" t="s">
        <v>62</v>
      </c>
      <c r="J1971" s="10">
        <v>900</v>
      </c>
      <c r="K1971" s="10">
        <v>30</v>
      </c>
      <c r="L1971" s="10">
        <v>450</v>
      </c>
      <c r="M1971" s="11">
        <v>5.0628186153160009</v>
      </c>
    </row>
    <row r="1972" spans="1:13" x14ac:dyDescent="0.25">
      <c r="A1972" t="str">
        <f t="shared" si="29"/>
        <v>LVI,150,X,1.5,900,30,600</v>
      </c>
      <c r="B1972" s="10" t="s">
        <v>65</v>
      </c>
      <c r="C1972" s="10">
        <v>150</v>
      </c>
      <c r="D1972" s="10" t="s">
        <v>63</v>
      </c>
      <c r="E1972" s="10">
        <v>300</v>
      </c>
      <c r="F1972" s="10" t="s">
        <v>60</v>
      </c>
      <c r="G1972" s="10" t="s">
        <v>61</v>
      </c>
      <c r="H1972" s="10">
        <v>1.5</v>
      </c>
      <c r="I1972" s="10" t="s">
        <v>62</v>
      </c>
      <c r="J1972" s="10">
        <v>900</v>
      </c>
      <c r="K1972" s="10">
        <v>30</v>
      </c>
      <c r="L1972" s="10">
        <v>600</v>
      </c>
      <c r="M1972" s="11">
        <v>5.4020889920382782</v>
      </c>
    </row>
    <row r="1973" spans="1:13" x14ac:dyDescent="0.25">
      <c r="A1973" t="str">
        <f t="shared" si="29"/>
        <v>LVI,150,X,1.5,900,30,750</v>
      </c>
      <c r="B1973" s="10" t="s">
        <v>65</v>
      </c>
      <c r="C1973" s="10">
        <v>150</v>
      </c>
      <c r="D1973" s="10" t="s">
        <v>63</v>
      </c>
      <c r="E1973" s="10">
        <v>300</v>
      </c>
      <c r="F1973" s="10" t="s">
        <v>60</v>
      </c>
      <c r="G1973" s="10" t="s">
        <v>61</v>
      </c>
      <c r="H1973" s="10">
        <v>1.5</v>
      </c>
      <c r="I1973" s="10" t="s">
        <v>62</v>
      </c>
      <c r="J1973" s="10">
        <v>900</v>
      </c>
      <c r="K1973" s="10">
        <v>30</v>
      </c>
      <c r="L1973" s="10">
        <v>750</v>
      </c>
      <c r="M1973" s="11">
        <v>5.7413593687605555</v>
      </c>
    </row>
    <row r="1974" spans="1:13" x14ac:dyDescent="0.25">
      <c r="A1974" t="str">
        <f t="shared" si="29"/>
        <v>LVI,150,X,1.5,900,30,900</v>
      </c>
      <c r="B1974" s="10" t="s">
        <v>65</v>
      </c>
      <c r="C1974" s="10">
        <v>150</v>
      </c>
      <c r="D1974" s="10" t="s">
        <v>63</v>
      </c>
      <c r="E1974" s="10">
        <v>300</v>
      </c>
      <c r="F1974" s="10" t="s">
        <v>60</v>
      </c>
      <c r="G1974" s="10" t="s">
        <v>61</v>
      </c>
      <c r="H1974" s="10">
        <v>1.5</v>
      </c>
      <c r="I1974" s="10" t="s">
        <v>62</v>
      </c>
      <c r="J1974" s="10">
        <v>900</v>
      </c>
      <c r="K1974" s="10">
        <v>30</v>
      </c>
      <c r="L1974" s="10">
        <v>900</v>
      </c>
      <c r="M1974" s="11">
        <v>6.0806297454828329</v>
      </c>
    </row>
    <row r="1975" spans="1:13" x14ac:dyDescent="0.25">
      <c r="A1975" t="str">
        <f t="shared" si="29"/>
        <v>LVI,150,X,1.5,900,45,300</v>
      </c>
      <c r="B1975" s="10" t="s">
        <v>65</v>
      </c>
      <c r="C1975" s="10">
        <v>150</v>
      </c>
      <c r="D1975" s="10" t="s">
        <v>63</v>
      </c>
      <c r="E1975" s="10">
        <v>300</v>
      </c>
      <c r="F1975" s="10" t="s">
        <v>60</v>
      </c>
      <c r="G1975" s="10" t="s">
        <v>61</v>
      </c>
      <c r="H1975" s="10">
        <v>1.5</v>
      </c>
      <c r="I1975" s="10" t="s">
        <v>62</v>
      </c>
      <c r="J1975" s="10">
        <v>900</v>
      </c>
      <c r="K1975" s="10">
        <v>45</v>
      </c>
      <c r="L1975" s="10">
        <v>300</v>
      </c>
      <c r="M1975" s="11">
        <v>5.1476362094965697</v>
      </c>
    </row>
    <row r="1976" spans="1:13" x14ac:dyDescent="0.25">
      <c r="A1976" t="str">
        <f t="shared" si="29"/>
        <v>LVI,150,X,1.5,900,45,450</v>
      </c>
      <c r="B1976" s="10" t="s">
        <v>65</v>
      </c>
      <c r="C1976" s="10">
        <v>150</v>
      </c>
      <c r="D1976" s="10" t="s">
        <v>63</v>
      </c>
      <c r="E1976" s="10">
        <v>300</v>
      </c>
      <c r="F1976" s="10" t="s">
        <v>60</v>
      </c>
      <c r="G1976" s="10" t="s">
        <v>61</v>
      </c>
      <c r="H1976" s="10">
        <v>1.5</v>
      </c>
      <c r="I1976" s="10" t="s">
        <v>62</v>
      </c>
      <c r="J1976" s="10">
        <v>900</v>
      </c>
      <c r="K1976" s="10">
        <v>45</v>
      </c>
      <c r="L1976" s="10">
        <v>450</v>
      </c>
      <c r="M1976" s="11">
        <v>5.6565417745799866</v>
      </c>
    </row>
    <row r="1977" spans="1:13" x14ac:dyDescent="0.25">
      <c r="A1977" t="str">
        <f t="shared" si="29"/>
        <v>LVI,150,X,1.5,900,45,600</v>
      </c>
      <c r="B1977" s="10" t="s">
        <v>65</v>
      </c>
      <c r="C1977" s="10">
        <v>150</v>
      </c>
      <c r="D1977" s="10" t="s">
        <v>63</v>
      </c>
      <c r="E1977" s="10">
        <v>300</v>
      </c>
      <c r="F1977" s="10" t="s">
        <v>60</v>
      </c>
      <c r="G1977" s="10" t="s">
        <v>61</v>
      </c>
      <c r="H1977" s="10">
        <v>1.5</v>
      </c>
      <c r="I1977" s="10" t="s">
        <v>62</v>
      </c>
      <c r="J1977" s="10">
        <v>900</v>
      </c>
      <c r="K1977" s="10">
        <v>45</v>
      </c>
      <c r="L1977" s="10">
        <v>600</v>
      </c>
      <c r="M1977" s="11">
        <v>6.1654473396634026</v>
      </c>
    </row>
    <row r="1978" spans="1:13" x14ac:dyDescent="0.25">
      <c r="A1978" t="str">
        <f t="shared" si="29"/>
        <v>LVI,150,X,1.5,900,45,750</v>
      </c>
      <c r="B1978" s="10" t="s">
        <v>65</v>
      </c>
      <c r="C1978" s="10">
        <v>150</v>
      </c>
      <c r="D1978" s="10" t="s">
        <v>63</v>
      </c>
      <c r="E1978" s="10">
        <v>300</v>
      </c>
      <c r="F1978" s="10" t="s">
        <v>60</v>
      </c>
      <c r="G1978" s="10" t="s">
        <v>61</v>
      </c>
      <c r="H1978" s="10">
        <v>1.5</v>
      </c>
      <c r="I1978" s="10" t="s">
        <v>62</v>
      </c>
      <c r="J1978" s="10">
        <v>900</v>
      </c>
      <c r="K1978" s="10">
        <v>45</v>
      </c>
      <c r="L1978" s="10">
        <v>750</v>
      </c>
      <c r="M1978" s="11">
        <v>7.7388533369385213</v>
      </c>
    </row>
    <row r="1979" spans="1:13" x14ac:dyDescent="0.25">
      <c r="A1979" t="str">
        <f t="shared" si="29"/>
        <v>LVI,150,X,1.5,900,45,900</v>
      </c>
      <c r="B1979" s="10" t="s">
        <v>65</v>
      </c>
      <c r="C1979" s="10">
        <v>150</v>
      </c>
      <c r="D1979" s="10" t="s">
        <v>63</v>
      </c>
      <c r="E1979" s="10">
        <v>300</v>
      </c>
      <c r="F1979" s="10" t="s">
        <v>60</v>
      </c>
      <c r="G1979" s="10" t="s">
        <v>61</v>
      </c>
      <c r="H1979" s="10">
        <v>1.5</v>
      </c>
      <c r="I1979" s="10" t="s">
        <v>62</v>
      </c>
      <c r="J1979" s="10">
        <v>900</v>
      </c>
      <c r="K1979" s="10">
        <v>45</v>
      </c>
      <c r="L1979" s="10">
        <v>900</v>
      </c>
      <c r="M1979" s="11">
        <v>8.2477589020219373</v>
      </c>
    </row>
    <row r="1980" spans="1:13" x14ac:dyDescent="0.25">
      <c r="A1980" t="str">
        <f t="shared" si="29"/>
        <v>LVI,150,X,1.5,900,60,300</v>
      </c>
      <c r="B1980" s="10" t="s">
        <v>65</v>
      </c>
      <c r="C1980" s="10">
        <v>150</v>
      </c>
      <c r="D1980" s="10" t="s">
        <v>63</v>
      </c>
      <c r="E1980" s="10">
        <v>300</v>
      </c>
      <c r="F1980" s="10" t="s">
        <v>60</v>
      </c>
      <c r="G1980" s="10" t="s">
        <v>61</v>
      </c>
      <c r="H1980" s="10">
        <v>1.5</v>
      </c>
      <c r="I1980" s="10" t="s">
        <v>62</v>
      </c>
      <c r="J1980" s="10">
        <v>900</v>
      </c>
      <c r="K1980" s="10">
        <v>60</v>
      </c>
      <c r="L1980" s="10">
        <v>300</v>
      </c>
      <c r="M1980" s="11">
        <v>5.5717241803994169</v>
      </c>
    </row>
    <row r="1981" spans="1:13" x14ac:dyDescent="0.25">
      <c r="A1981" t="str">
        <f t="shared" si="29"/>
        <v>LVI,150,X,1.5,900,60,450</v>
      </c>
      <c r="B1981" s="10" t="s">
        <v>65</v>
      </c>
      <c r="C1981" s="10">
        <v>150</v>
      </c>
      <c r="D1981" s="10" t="s">
        <v>63</v>
      </c>
      <c r="E1981" s="10">
        <v>300</v>
      </c>
      <c r="F1981" s="10" t="s">
        <v>60</v>
      </c>
      <c r="G1981" s="10" t="s">
        <v>61</v>
      </c>
      <c r="H1981" s="10">
        <v>1.5</v>
      </c>
      <c r="I1981" s="10" t="s">
        <v>62</v>
      </c>
      <c r="J1981" s="10">
        <v>900</v>
      </c>
      <c r="K1981" s="10">
        <v>60</v>
      </c>
      <c r="L1981" s="10">
        <v>450</v>
      </c>
      <c r="M1981" s="11">
        <v>6.2502649338439724</v>
      </c>
    </row>
    <row r="1982" spans="1:13" x14ac:dyDescent="0.25">
      <c r="A1982" t="str">
        <f t="shared" si="29"/>
        <v>LVI,150,X,1.5,900,60,600</v>
      </c>
      <c r="B1982" s="10" t="s">
        <v>65</v>
      </c>
      <c r="C1982" s="10">
        <v>150</v>
      </c>
      <c r="D1982" s="10" t="s">
        <v>63</v>
      </c>
      <c r="E1982" s="10">
        <v>300</v>
      </c>
      <c r="F1982" s="10" t="s">
        <v>60</v>
      </c>
      <c r="G1982" s="10" t="s">
        <v>61</v>
      </c>
      <c r="H1982" s="10">
        <v>1.5</v>
      </c>
      <c r="I1982" s="10" t="s">
        <v>62</v>
      </c>
      <c r="J1982" s="10">
        <v>900</v>
      </c>
      <c r="K1982" s="10">
        <v>60</v>
      </c>
      <c r="L1982" s="10">
        <v>600</v>
      </c>
      <c r="M1982" s="11">
        <v>7.9933061194802288</v>
      </c>
    </row>
    <row r="1983" spans="1:13" x14ac:dyDescent="0.25">
      <c r="A1983" t="str">
        <f t="shared" si="29"/>
        <v>LVI,150,X,1.5,900,60,750</v>
      </c>
      <c r="B1983" s="10" t="s">
        <v>65</v>
      </c>
      <c r="C1983" s="10">
        <v>150</v>
      </c>
      <c r="D1983" s="10" t="s">
        <v>63</v>
      </c>
      <c r="E1983" s="10">
        <v>300</v>
      </c>
      <c r="F1983" s="10" t="s">
        <v>60</v>
      </c>
      <c r="G1983" s="10" t="s">
        <v>61</v>
      </c>
      <c r="H1983" s="10">
        <v>1.5</v>
      </c>
      <c r="I1983" s="10" t="s">
        <v>62</v>
      </c>
      <c r="J1983" s="10">
        <v>900</v>
      </c>
      <c r="K1983" s="10">
        <v>60</v>
      </c>
      <c r="L1983" s="10">
        <v>750</v>
      </c>
      <c r="M1983" s="11">
        <v>8.6718468729247853</v>
      </c>
    </row>
    <row r="1984" spans="1:13" x14ac:dyDescent="0.25">
      <c r="A1984" t="str">
        <f t="shared" si="29"/>
        <v>LVI,150,X,1.5,900,60,900</v>
      </c>
      <c r="B1984" s="10" t="s">
        <v>65</v>
      </c>
      <c r="C1984" s="10">
        <v>150</v>
      </c>
      <c r="D1984" s="10" t="s">
        <v>63</v>
      </c>
      <c r="E1984" s="10">
        <v>300</v>
      </c>
      <c r="F1984" s="10" t="s">
        <v>60</v>
      </c>
      <c r="G1984" s="10" t="s">
        <v>61</v>
      </c>
      <c r="H1984" s="10">
        <v>1.5</v>
      </c>
      <c r="I1984" s="10" t="s">
        <v>62</v>
      </c>
      <c r="J1984" s="10">
        <v>900</v>
      </c>
      <c r="K1984" s="10">
        <v>60</v>
      </c>
      <c r="L1984" s="10">
        <v>900</v>
      </c>
      <c r="M1984" s="11">
        <v>10.414888058561042</v>
      </c>
    </row>
    <row r="1985" spans="1:13" x14ac:dyDescent="0.25">
      <c r="A1985" t="str">
        <f t="shared" si="29"/>
        <v>LVI,150,X,1.5,900,90,300</v>
      </c>
      <c r="B1985" s="10" t="s">
        <v>65</v>
      </c>
      <c r="C1985" s="10">
        <v>150</v>
      </c>
      <c r="D1985" s="10" t="s">
        <v>63</v>
      </c>
      <c r="E1985" s="10">
        <v>300</v>
      </c>
      <c r="F1985" s="10" t="s">
        <v>60</v>
      </c>
      <c r="G1985" s="10" t="s">
        <v>61</v>
      </c>
      <c r="H1985" s="10">
        <v>1.5</v>
      </c>
      <c r="I1985" s="10" t="s">
        <v>62</v>
      </c>
      <c r="J1985" s="10">
        <v>900</v>
      </c>
      <c r="K1985" s="10">
        <v>90</v>
      </c>
      <c r="L1985" s="10">
        <v>300</v>
      </c>
      <c r="M1985" s="11">
        <v>7.4844005543968137</v>
      </c>
    </row>
    <row r="1986" spans="1:13" x14ac:dyDescent="0.25">
      <c r="A1986" t="str">
        <f t="shared" si="29"/>
        <v>LVI,150,X,1.5,900,90,450</v>
      </c>
      <c r="B1986" s="10" t="s">
        <v>65</v>
      </c>
      <c r="C1986" s="10">
        <v>150</v>
      </c>
      <c r="D1986" s="10" t="s">
        <v>63</v>
      </c>
      <c r="E1986" s="10">
        <v>300</v>
      </c>
      <c r="F1986" s="10" t="s">
        <v>60</v>
      </c>
      <c r="G1986" s="10" t="s">
        <v>61</v>
      </c>
      <c r="H1986" s="10">
        <v>1.5</v>
      </c>
      <c r="I1986" s="10" t="s">
        <v>62</v>
      </c>
      <c r="J1986" s="10">
        <v>900</v>
      </c>
      <c r="K1986" s="10">
        <v>90</v>
      </c>
      <c r="L1986" s="10">
        <v>450</v>
      </c>
      <c r="M1986" s="11">
        <v>8.5022116845636457</v>
      </c>
    </row>
    <row r="1987" spans="1:13" x14ac:dyDescent="0.25">
      <c r="A1987" t="str">
        <f t="shared" si="29"/>
        <v>LVI,150,X,1.5,900,90,600</v>
      </c>
      <c r="B1987" s="10" t="s">
        <v>65</v>
      </c>
      <c r="C1987" s="10">
        <v>150</v>
      </c>
      <c r="D1987" s="10" t="s">
        <v>63</v>
      </c>
      <c r="E1987" s="10">
        <v>300</v>
      </c>
      <c r="F1987" s="10" t="s">
        <v>60</v>
      </c>
      <c r="G1987" s="10" t="s">
        <v>61</v>
      </c>
      <c r="H1987" s="10">
        <v>1.5</v>
      </c>
      <c r="I1987" s="10" t="s">
        <v>62</v>
      </c>
      <c r="J1987" s="10">
        <v>900</v>
      </c>
      <c r="K1987" s="10">
        <v>90</v>
      </c>
      <c r="L1987" s="10">
        <v>600</v>
      </c>
      <c r="M1987" s="11">
        <v>10.584523246922181</v>
      </c>
    </row>
    <row r="1988" spans="1:13" x14ac:dyDescent="0.25">
      <c r="A1988" t="str">
        <f t="shared" si="29"/>
        <v>LVI,150,X,1.5,900,90,750</v>
      </c>
      <c r="B1988" s="10" t="s">
        <v>65</v>
      </c>
      <c r="C1988" s="10">
        <v>150</v>
      </c>
      <c r="D1988" s="10" t="s">
        <v>63</v>
      </c>
      <c r="E1988" s="10">
        <v>300</v>
      </c>
      <c r="F1988" s="10" t="s">
        <v>60</v>
      </c>
      <c r="G1988" s="10" t="s">
        <v>61</v>
      </c>
      <c r="H1988" s="10">
        <v>1.5</v>
      </c>
      <c r="I1988" s="10" t="s">
        <v>62</v>
      </c>
      <c r="J1988" s="10">
        <v>900</v>
      </c>
      <c r="K1988" s="10">
        <v>90</v>
      </c>
      <c r="L1988" s="10">
        <v>750</v>
      </c>
      <c r="M1988" s="11">
        <v>12.666834809280715</v>
      </c>
    </row>
    <row r="1989" spans="1:13" x14ac:dyDescent="0.25">
      <c r="A1989" t="str">
        <f t="shared" si="29"/>
        <v>LVI,150,X,1.5,900,90,900</v>
      </c>
      <c r="B1989" s="10" t="s">
        <v>65</v>
      </c>
      <c r="C1989" s="10">
        <v>150</v>
      </c>
      <c r="D1989" s="10" t="s">
        <v>63</v>
      </c>
      <c r="E1989" s="10">
        <v>300</v>
      </c>
      <c r="F1989" s="10" t="s">
        <v>60</v>
      </c>
      <c r="G1989" s="10" t="s">
        <v>61</v>
      </c>
      <c r="H1989" s="10">
        <v>1.5</v>
      </c>
      <c r="I1989" s="10" t="s">
        <v>62</v>
      </c>
      <c r="J1989" s="10">
        <v>900</v>
      </c>
      <c r="K1989" s="10">
        <v>90</v>
      </c>
      <c r="L1989" s="10">
        <v>900</v>
      </c>
      <c r="M1989" s="11">
        <v>13.684645939447547</v>
      </c>
    </row>
    <row r="1990" spans="1:13" x14ac:dyDescent="0.25">
      <c r="A1990" t="str">
        <f t="shared" si="29"/>
        <v>LVO,125,G,1.2,150,30,300</v>
      </c>
      <c r="B1990" s="10" t="s">
        <v>66</v>
      </c>
      <c r="C1990" s="10">
        <v>125</v>
      </c>
      <c r="D1990" s="10" t="s">
        <v>59</v>
      </c>
      <c r="E1990" s="10">
        <v>300</v>
      </c>
      <c r="F1990" s="10" t="s">
        <v>60</v>
      </c>
      <c r="G1990" s="10" t="s">
        <v>61</v>
      </c>
      <c r="H1990" s="10">
        <v>1.2</v>
      </c>
      <c r="I1990" s="10" t="s">
        <v>62</v>
      </c>
      <c r="J1990" s="10">
        <v>150</v>
      </c>
      <c r="K1990" s="10">
        <v>30</v>
      </c>
      <c r="L1990" s="10">
        <v>300</v>
      </c>
      <c r="M1990" s="11">
        <v>1.2633128658809485</v>
      </c>
    </row>
    <row r="1991" spans="1:13" x14ac:dyDescent="0.25">
      <c r="A1991" t="str">
        <f t="shared" ref="A1991:A2054" si="30">CONCATENATE(B1991,",",C1991,",",D1991,",",H1991,",",J1991,",",K1991,",",L1991)</f>
        <v>LVO,125,G,1.2,150,30,450</v>
      </c>
      <c r="B1991" s="10" t="s">
        <v>66</v>
      </c>
      <c r="C1991" s="10">
        <v>125</v>
      </c>
      <c r="D1991" s="10" t="s">
        <v>59</v>
      </c>
      <c r="E1991" s="10">
        <v>300</v>
      </c>
      <c r="F1991" s="10" t="s">
        <v>60</v>
      </c>
      <c r="G1991" s="10" t="s">
        <v>61</v>
      </c>
      <c r="H1991" s="10">
        <v>1.2</v>
      </c>
      <c r="I1991" s="10" t="s">
        <v>62</v>
      </c>
      <c r="J1991" s="10">
        <v>150</v>
      </c>
      <c r="K1991" s="10">
        <v>30</v>
      </c>
      <c r="L1991" s="10">
        <v>450</v>
      </c>
      <c r="M1991" s="11">
        <v>1.4924229223555745</v>
      </c>
    </row>
    <row r="1992" spans="1:13" x14ac:dyDescent="0.25">
      <c r="A1992" t="str">
        <f t="shared" si="30"/>
        <v>LVO,125,G,1.2,150,30,600</v>
      </c>
      <c r="B1992" s="10" t="s">
        <v>66</v>
      </c>
      <c r="C1992" s="10">
        <v>125</v>
      </c>
      <c r="D1992" s="10" t="s">
        <v>59</v>
      </c>
      <c r="E1992" s="10">
        <v>300</v>
      </c>
      <c r="F1992" s="10" t="s">
        <v>60</v>
      </c>
      <c r="G1992" s="10" t="s">
        <v>61</v>
      </c>
      <c r="H1992" s="10">
        <v>1.2</v>
      </c>
      <c r="I1992" s="10" t="s">
        <v>62</v>
      </c>
      <c r="J1992" s="10">
        <v>150</v>
      </c>
      <c r="K1992" s="10">
        <v>30</v>
      </c>
      <c r="L1992" s="10">
        <v>600</v>
      </c>
      <c r="M1992" s="11">
        <v>1.7215329788302003</v>
      </c>
    </row>
    <row r="1993" spans="1:13" x14ac:dyDescent="0.25">
      <c r="A1993" t="str">
        <f t="shared" si="30"/>
        <v>LVO,125,G,1.2,150,30,750</v>
      </c>
      <c r="B1993" s="10" t="s">
        <v>66</v>
      </c>
      <c r="C1993" s="10">
        <v>125</v>
      </c>
      <c r="D1993" s="10" t="s">
        <v>59</v>
      </c>
      <c r="E1993" s="10">
        <v>300</v>
      </c>
      <c r="F1993" s="10" t="s">
        <v>60</v>
      </c>
      <c r="G1993" s="10" t="s">
        <v>61</v>
      </c>
      <c r="H1993" s="10">
        <v>1.2</v>
      </c>
      <c r="I1993" s="10" t="s">
        <v>62</v>
      </c>
      <c r="J1993" s="10">
        <v>150</v>
      </c>
      <c r="K1993" s="10">
        <v>30</v>
      </c>
      <c r="L1993" s="10">
        <v>750</v>
      </c>
      <c r="M1993" s="11">
        <v>1.9506430353048256</v>
      </c>
    </row>
    <row r="1994" spans="1:13" x14ac:dyDescent="0.25">
      <c r="A1994" t="str">
        <f t="shared" si="30"/>
        <v>LVO,125,G,1.2,150,30,900</v>
      </c>
      <c r="B1994" s="10" t="s">
        <v>66</v>
      </c>
      <c r="C1994" s="10">
        <v>125</v>
      </c>
      <c r="D1994" s="10" t="s">
        <v>59</v>
      </c>
      <c r="E1994" s="10">
        <v>300</v>
      </c>
      <c r="F1994" s="10" t="s">
        <v>60</v>
      </c>
      <c r="G1994" s="10" t="s">
        <v>61</v>
      </c>
      <c r="H1994" s="10">
        <v>1.2</v>
      </c>
      <c r="I1994" s="10" t="s">
        <v>62</v>
      </c>
      <c r="J1994" s="10">
        <v>150</v>
      </c>
      <c r="K1994" s="10">
        <v>30</v>
      </c>
      <c r="L1994" s="10">
        <v>900</v>
      </c>
      <c r="M1994" s="11">
        <v>2.3142494087090109</v>
      </c>
    </row>
    <row r="1995" spans="1:13" x14ac:dyDescent="0.25">
      <c r="A1995" t="str">
        <f t="shared" si="30"/>
        <v>LVO,125,G,1.2,150,45,300</v>
      </c>
      <c r="B1995" s="10" t="s">
        <v>66</v>
      </c>
      <c r="C1995" s="10">
        <v>125</v>
      </c>
      <c r="D1995" s="10" t="s">
        <v>59</v>
      </c>
      <c r="E1995" s="10">
        <v>300</v>
      </c>
      <c r="F1995" s="10" t="s">
        <v>60</v>
      </c>
      <c r="G1995" s="10" t="s">
        <v>61</v>
      </c>
      <c r="H1995" s="10">
        <v>1.2</v>
      </c>
      <c r="I1995" s="10" t="s">
        <v>62</v>
      </c>
      <c r="J1995" s="10">
        <v>150</v>
      </c>
      <c r="K1995" s="10">
        <v>45</v>
      </c>
      <c r="L1995" s="10">
        <v>300</v>
      </c>
      <c r="M1995" s="11">
        <v>1.5401541841211215</v>
      </c>
    </row>
    <row r="1996" spans="1:13" x14ac:dyDescent="0.25">
      <c r="A1996" t="str">
        <f t="shared" si="30"/>
        <v>LVO,125,G,1.2,150,45,450</v>
      </c>
      <c r="B1996" s="10" t="s">
        <v>66</v>
      </c>
      <c r="C1996" s="10">
        <v>125</v>
      </c>
      <c r="D1996" s="10" t="s">
        <v>59</v>
      </c>
      <c r="E1996" s="10">
        <v>300</v>
      </c>
      <c r="F1996" s="10" t="s">
        <v>60</v>
      </c>
      <c r="G1996" s="10" t="s">
        <v>61</v>
      </c>
      <c r="H1996" s="10">
        <v>1.2</v>
      </c>
      <c r="I1996" s="10" t="s">
        <v>62</v>
      </c>
      <c r="J1996" s="10">
        <v>150</v>
      </c>
      <c r="K1996" s="10">
        <v>45</v>
      </c>
      <c r="L1996" s="10">
        <v>450</v>
      </c>
      <c r="M1996" s="11">
        <v>1.8838192688330604</v>
      </c>
    </row>
    <row r="1997" spans="1:13" x14ac:dyDescent="0.25">
      <c r="A1997" t="str">
        <f t="shared" si="30"/>
        <v>LVO,125,G,1.2,150,45,600</v>
      </c>
      <c r="B1997" s="10" t="s">
        <v>66</v>
      </c>
      <c r="C1997" s="10">
        <v>125</v>
      </c>
      <c r="D1997" s="10" t="s">
        <v>59</v>
      </c>
      <c r="E1997" s="10">
        <v>300</v>
      </c>
      <c r="F1997" s="10" t="s">
        <v>60</v>
      </c>
      <c r="G1997" s="10" t="s">
        <v>61</v>
      </c>
      <c r="H1997" s="10">
        <v>1.2</v>
      </c>
      <c r="I1997" s="10" t="s">
        <v>62</v>
      </c>
      <c r="J1997" s="10">
        <v>150</v>
      </c>
      <c r="K1997" s="10">
        <v>45</v>
      </c>
      <c r="L1997" s="10">
        <v>600</v>
      </c>
      <c r="M1997" s="11">
        <v>2.3619806704745576</v>
      </c>
    </row>
    <row r="1998" spans="1:13" x14ac:dyDescent="0.25">
      <c r="A1998" t="str">
        <f t="shared" si="30"/>
        <v>LVO,125,G,1.2,150,45,750</v>
      </c>
      <c r="B1998" s="10" t="s">
        <v>66</v>
      </c>
      <c r="C1998" s="10">
        <v>125</v>
      </c>
      <c r="D1998" s="10" t="s">
        <v>59</v>
      </c>
      <c r="E1998" s="10">
        <v>300</v>
      </c>
      <c r="F1998" s="10" t="s">
        <v>60</v>
      </c>
      <c r="G1998" s="10" t="s">
        <v>61</v>
      </c>
      <c r="H1998" s="10">
        <v>1.2</v>
      </c>
      <c r="I1998" s="10" t="s">
        <v>62</v>
      </c>
      <c r="J1998" s="10">
        <v>150</v>
      </c>
      <c r="K1998" s="10">
        <v>45</v>
      </c>
      <c r="L1998" s="10">
        <v>750</v>
      </c>
      <c r="M1998" s="11">
        <v>2.7056457551864961</v>
      </c>
    </row>
    <row r="1999" spans="1:13" x14ac:dyDescent="0.25">
      <c r="A1999" t="str">
        <f t="shared" si="30"/>
        <v>LVO,125,G,1.2,150,45,900</v>
      </c>
      <c r="B1999" s="10" t="s">
        <v>66</v>
      </c>
      <c r="C1999" s="10">
        <v>125</v>
      </c>
      <c r="D1999" s="10" t="s">
        <v>59</v>
      </c>
      <c r="E1999" s="10">
        <v>300</v>
      </c>
      <c r="F1999" s="10" t="s">
        <v>60</v>
      </c>
      <c r="G1999" s="10" t="s">
        <v>61</v>
      </c>
      <c r="H1999" s="10">
        <v>1.2</v>
      </c>
      <c r="I1999" s="10" t="s">
        <v>62</v>
      </c>
      <c r="J1999" s="10">
        <v>150</v>
      </c>
      <c r="K1999" s="10">
        <v>45</v>
      </c>
      <c r="L1999" s="10">
        <v>900</v>
      </c>
      <c r="M1999" s="11">
        <v>3.1838071568279949</v>
      </c>
    </row>
    <row r="2000" spans="1:13" x14ac:dyDescent="0.25">
      <c r="A2000" t="str">
        <f t="shared" si="30"/>
        <v>LVO,125,G,1.2,150,60,300</v>
      </c>
      <c r="B2000" s="10" t="s">
        <v>66</v>
      </c>
      <c r="C2000" s="10">
        <v>125</v>
      </c>
      <c r="D2000" s="10" t="s">
        <v>59</v>
      </c>
      <c r="E2000" s="10">
        <v>300</v>
      </c>
      <c r="F2000" s="10" t="s">
        <v>60</v>
      </c>
      <c r="G2000" s="10" t="s">
        <v>61</v>
      </c>
      <c r="H2000" s="10">
        <v>1.2</v>
      </c>
      <c r="I2000" s="10" t="s">
        <v>62</v>
      </c>
      <c r="J2000" s="10">
        <v>150</v>
      </c>
      <c r="K2000" s="10">
        <v>60</v>
      </c>
      <c r="L2000" s="10">
        <v>300</v>
      </c>
      <c r="M2000" s="11">
        <v>1.816995502361294</v>
      </c>
    </row>
    <row r="2001" spans="1:13" x14ac:dyDescent="0.25">
      <c r="A2001" t="str">
        <f t="shared" si="30"/>
        <v>LVO,125,G,1.2,150,60,450</v>
      </c>
      <c r="B2001" s="10" t="s">
        <v>66</v>
      </c>
      <c r="C2001" s="10">
        <v>125</v>
      </c>
      <c r="D2001" s="10" t="s">
        <v>59</v>
      </c>
      <c r="E2001" s="10">
        <v>300</v>
      </c>
      <c r="F2001" s="10" t="s">
        <v>60</v>
      </c>
      <c r="G2001" s="10" t="s">
        <v>61</v>
      </c>
      <c r="H2001" s="10">
        <v>1.2</v>
      </c>
      <c r="I2001" s="10" t="s">
        <v>62</v>
      </c>
      <c r="J2001" s="10">
        <v>150</v>
      </c>
      <c r="K2001" s="10">
        <v>60</v>
      </c>
      <c r="L2001" s="10">
        <v>450</v>
      </c>
      <c r="M2001" s="11">
        <v>2.4097119322401057</v>
      </c>
    </row>
    <row r="2002" spans="1:13" x14ac:dyDescent="0.25">
      <c r="A2002" t="str">
        <f t="shared" si="30"/>
        <v>LVO,125,G,1.2,150,60,600</v>
      </c>
      <c r="B2002" s="10" t="s">
        <v>66</v>
      </c>
      <c r="C2002" s="10">
        <v>125</v>
      </c>
      <c r="D2002" s="10" t="s">
        <v>59</v>
      </c>
      <c r="E2002" s="10">
        <v>300</v>
      </c>
      <c r="F2002" s="10" t="s">
        <v>60</v>
      </c>
      <c r="G2002" s="10" t="s">
        <v>61</v>
      </c>
      <c r="H2002" s="10">
        <v>1.2</v>
      </c>
      <c r="I2002" s="10" t="s">
        <v>62</v>
      </c>
      <c r="J2002" s="10">
        <v>150</v>
      </c>
      <c r="K2002" s="10">
        <v>60</v>
      </c>
      <c r="L2002" s="10">
        <v>600</v>
      </c>
      <c r="M2002" s="11">
        <v>2.8679320451893564</v>
      </c>
    </row>
    <row r="2003" spans="1:13" x14ac:dyDescent="0.25">
      <c r="A2003" t="str">
        <f t="shared" si="30"/>
        <v>LVO,125,G,1.2,150,60,750</v>
      </c>
      <c r="B2003" s="10" t="s">
        <v>66</v>
      </c>
      <c r="C2003" s="10">
        <v>125</v>
      </c>
      <c r="D2003" s="10" t="s">
        <v>59</v>
      </c>
      <c r="E2003" s="10">
        <v>300</v>
      </c>
      <c r="F2003" s="10" t="s">
        <v>60</v>
      </c>
      <c r="G2003" s="10" t="s">
        <v>61</v>
      </c>
      <c r="H2003" s="10">
        <v>1.2</v>
      </c>
      <c r="I2003" s="10" t="s">
        <v>62</v>
      </c>
      <c r="J2003" s="10">
        <v>150</v>
      </c>
      <c r="K2003" s="10">
        <v>60</v>
      </c>
      <c r="L2003" s="10">
        <v>750</v>
      </c>
      <c r="M2003" s="11">
        <v>3.4606484750681661</v>
      </c>
    </row>
    <row r="2004" spans="1:13" x14ac:dyDescent="0.25">
      <c r="A2004" t="str">
        <f t="shared" si="30"/>
        <v>LVO,125,G,1.2,150,60,900</v>
      </c>
      <c r="B2004" s="10" t="s">
        <v>66</v>
      </c>
      <c r="C2004" s="10">
        <v>125</v>
      </c>
      <c r="D2004" s="10" t="s">
        <v>59</v>
      </c>
      <c r="E2004" s="10">
        <v>300</v>
      </c>
      <c r="F2004" s="10" t="s">
        <v>60</v>
      </c>
      <c r="G2004" s="10" t="s">
        <v>61</v>
      </c>
      <c r="H2004" s="10">
        <v>1.2</v>
      </c>
      <c r="I2004" s="10" t="s">
        <v>62</v>
      </c>
      <c r="J2004" s="10">
        <v>150</v>
      </c>
      <c r="K2004" s="10">
        <v>60</v>
      </c>
      <c r="L2004" s="10">
        <v>900</v>
      </c>
      <c r="M2004" s="11">
        <v>3.9188685880174194</v>
      </c>
    </row>
    <row r="2005" spans="1:13" x14ac:dyDescent="0.25">
      <c r="A2005" t="str">
        <f t="shared" si="30"/>
        <v>LVO,125,G,1.2,150,90,300</v>
      </c>
      <c r="B2005" s="10" t="s">
        <v>66</v>
      </c>
      <c r="C2005" s="10">
        <v>125</v>
      </c>
      <c r="D2005" s="10" t="s">
        <v>59</v>
      </c>
      <c r="E2005" s="10">
        <v>300</v>
      </c>
      <c r="F2005" s="10" t="s">
        <v>60</v>
      </c>
      <c r="G2005" s="10" t="s">
        <v>61</v>
      </c>
      <c r="H2005" s="10">
        <v>1.2</v>
      </c>
      <c r="I2005" s="10" t="s">
        <v>62</v>
      </c>
      <c r="J2005" s="10">
        <v>150</v>
      </c>
      <c r="K2005" s="10">
        <v>90</v>
      </c>
      <c r="L2005" s="10">
        <v>300</v>
      </c>
      <c r="M2005" s="11">
        <v>2.5051744557711988</v>
      </c>
    </row>
    <row r="2006" spans="1:13" x14ac:dyDescent="0.25">
      <c r="A2006" t="str">
        <f t="shared" si="30"/>
        <v>LVO,125,G,1.2,150,90,450</v>
      </c>
      <c r="B2006" s="10" t="s">
        <v>66</v>
      </c>
      <c r="C2006" s="10">
        <v>125</v>
      </c>
      <c r="D2006" s="10" t="s">
        <v>59</v>
      </c>
      <c r="E2006" s="10">
        <v>300</v>
      </c>
      <c r="F2006" s="10" t="s">
        <v>60</v>
      </c>
      <c r="G2006" s="10" t="s">
        <v>61</v>
      </c>
      <c r="H2006" s="10">
        <v>1.2</v>
      </c>
      <c r="I2006" s="10" t="s">
        <v>62</v>
      </c>
      <c r="J2006" s="10">
        <v>150</v>
      </c>
      <c r="K2006" s="10">
        <v>90</v>
      </c>
      <c r="L2006" s="10">
        <v>450</v>
      </c>
      <c r="M2006" s="11">
        <v>3.1925046251950771</v>
      </c>
    </row>
    <row r="2007" spans="1:13" x14ac:dyDescent="0.25">
      <c r="A2007" t="str">
        <f t="shared" si="30"/>
        <v>LVO,125,G,1.2,150,90,600</v>
      </c>
      <c r="B2007" s="10" t="s">
        <v>66</v>
      </c>
      <c r="C2007" s="10">
        <v>125</v>
      </c>
      <c r="D2007" s="10" t="s">
        <v>59</v>
      </c>
      <c r="E2007" s="10">
        <v>300</v>
      </c>
      <c r="F2007" s="10" t="s">
        <v>60</v>
      </c>
      <c r="G2007" s="10" t="s">
        <v>61</v>
      </c>
      <c r="H2007" s="10">
        <v>1.2</v>
      </c>
      <c r="I2007" s="10" t="s">
        <v>62</v>
      </c>
      <c r="J2007" s="10">
        <v>150</v>
      </c>
      <c r="K2007" s="10">
        <v>90</v>
      </c>
      <c r="L2007" s="10">
        <v>600</v>
      </c>
      <c r="M2007" s="11">
        <v>4.0143311115485121</v>
      </c>
    </row>
    <row r="2008" spans="1:13" x14ac:dyDescent="0.25">
      <c r="A2008" t="str">
        <f t="shared" si="30"/>
        <v>LVO,125,G,1.2,150,90,750</v>
      </c>
      <c r="B2008" s="10" t="s">
        <v>66</v>
      </c>
      <c r="C2008" s="10">
        <v>125</v>
      </c>
      <c r="D2008" s="10" t="s">
        <v>59</v>
      </c>
      <c r="E2008" s="10">
        <v>300</v>
      </c>
      <c r="F2008" s="10" t="s">
        <v>60</v>
      </c>
      <c r="G2008" s="10" t="s">
        <v>61</v>
      </c>
      <c r="H2008" s="10">
        <v>1.2</v>
      </c>
      <c r="I2008" s="10" t="s">
        <v>62</v>
      </c>
      <c r="J2008" s="10">
        <v>150</v>
      </c>
      <c r="K2008" s="10">
        <v>90</v>
      </c>
      <c r="L2008" s="10">
        <v>750</v>
      </c>
      <c r="M2008" s="11">
        <v>4.8361575979019484</v>
      </c>
    </row>
    <row r="2009" spans="1:13" x14ac:dyDescent="0.25">
      <c r="A2009" t="str">
        <f t="shared" si="30"/>
        <v>LVO,125,G,1.2,150,90,900</v>
      </c>
      <c r="B2009" s="10" t="s">
        <v>66</v>
      </c>
      <c r="C2009" s="10">
        <v>125</v>
      </c>
      <c r="D2009" s="10" t="s">
        <v>59</v>
      </c>
      <c r="E2009" s="10">
        <v>300</v>
      </c>
      <c r="F2009" s="10" t="s">
        <v>60</v>
      </c>
      <c r="G2009" s="10" t="s">
        <v>61</v>
      </c>
      <c r="H2009" s="10">
        <v>1.2</v>
      </c>
      <c r="I2009" s="10" t="s">
        <v>62</v>
      </c>
      <c r="J2009" s="10">
        <v>150</v>
      </c>
      <c r="K2009" s="10">
        <v>90</v>
      </c>
      <c r="L2009" s="10">
        <v>900</v>
      </c>
      <c r="M2009" s="11">
        <v>5.6579840842553866</v>
      </c>
    </row>
    <row r="2010" spans="1:13" x14ac:dyDescent="0.25">
      <c r="A2010" t="str">
        <f t="shared" si="30"/>
        <v>LVO,125,G,1.2,300,30,300</v>
      </c>
      <c r="B2010" s="10" t="s">
        <v>66</v>
      </c>
      <c r="C2010" s="10">
        <v>125</v>
      </c>
      <c r="D2010" s="10" t="s">
        <v>59</v>
      </c>
      <c r="E2010" s="10">
        <v>300</v>
      </c>
      <c r="F2010" s="10" t="s">
        <v>60</v>
      </c>
      <c r="G2010" s="10" t="s">
        <v>61</v>
      </c>
      <c r="H2010" s="10">
        <v>1.2</v>
      </c>
      <c r="I2010" s="10" t="s">
        <v>62</v>
      </c>
      <c r="J2010" s="10">
        <v>300</v>
      </c>
      <c r="K2010" s="10">
        <v>30</v>
      </c>
      <c r="L2010" s="10">
        <v>300</v>
      </c>
      <c r="M2010" s="11">
        <v>1.5323054997400665</v>
      </c>
    </row>
    <row r="2011" spans="1:13" x14ac:dyDescent="0.25">
      <c r="A2011" t="str">
        <f t="shared" si="30"/>
        <v>LVO,125,G,1.2,300,30,450</v>
      </c>
      <c r="B2011" s="10" t="s">
        <v>66</v>
      </c>
      <c r="C2011" s="10">
        <v>125</v>
      </c>
      <c r="D2011" s="10" t="s">
        <v>59</v>
      </c>
      <c r="E2011" s="10">
        <v>300</v>
      </c>
      <c r="F2011" s="10" t="s">
        <v>60</v>
      </c>
      <c r="G2011" s="10" t="s">
        <v>61</v>
      </c>
      <c r="H2011" s="10">
        <v>1.2</v>
      </c>
      <c r="I2011" s="10" t="s">
        <v>62</v>
      </c>
      <c r="J2011" s="10">
        <v>300</v>
      </c>
      <c r="K2011" s="10">
        <v>30</v>
      </c>
      <c r="L2011" s="10">
        <v>450</v>
      </c>
      <c r="M2011" s="11">
        <v>1.7614155562146925</v>
      </c>
    </row>
    <row r="2012" spans="1:13" x14ac:dyDescent="0.25">
      <c r="A2012" t="str">
        <f t="shared" si="30"/>
        <v>LVO,125,G,1.2,300,30,600</v>
      </c>
      <c r="B2012" s="10" t="s">
        <v>66</v>
      </c>
      <c r="C2012" s="10">
        <v>125</v>
      </c>
      <c r="D2012" s="10" t="s">
        <v>59</v>
      </c>
      <c r="E2012" s="10">
        <v>300</v>
      </c>
      <c r="F2012" s="10" t="s">
        <v>60</v>
      </c>
      <c r="G2012" s="10" t="s">
        <v>61</v>
      </c>
      <c r="H2012" s="10">
        <v>1.2</v>
      </c>
      <c r="I2012" s="10" t="s">
        <v>62</v>
      </c>
      <c r="J2012" s="10">
        <v>300</v>
      </c>
      <c r="K2012" s="10">
        <v>30</v>
      </c>
      <c r="L2012" s="10">
        <v>600</v>
      </c>
      <c r="M2012" s="11">
        <v>1.9905256126893183</v>
      </c>
    </row>
    <row r="2013" spans="1:13" x14ac:dyDescent="0.25">
      <c r="A2013" t="str">
        <f t="shared" si="30"/>
        <v>LVO,125,G,1.2,300,30,750</v>
      </c>
      <c r="B2013" s="10" t="s">
        <v>66</v>
      </c>
      <c r="C2013" s="10">
        <v>125</v>
      </c>
      <c r="D2013" s="10" t="s">
        <v>59</v>
      </c>
      <c r="E2013" s="10">
        <v>300</v>
      </c>
      <c r="F2013" s="10" t="s">
        <v>60</v>
      </c>
      <c r="G2013" s="10" t="s">
        <v>61</v>
      </c>
      <c r="H2013" s="10">
        <v>1.2</v>
      </c>
      <c r="I2013" s="10" t="s">
        <v>62</v>
      </c>
      <c r="J2013" s="10">
        <v>300</v>
      </c>
      <c r="K2013" s="10">
        <v>30</v>
      </c>
      <c r="L2013" s="10">
        <v>750</v>
      </c>
      <c r="M2013" s="11">
        <v>2.2196356691639436</v>
      </c>
    </row>
    <row r="2014" spans="1:13" x14ac:dyDescent="0.25">
      <c r="A2014" t="str">
        <f t="shared" si="30"/>
        <v>LVO,125,G,1.2,300,30,900</v>
      </c>
      <c r="B2014" s="10" t="s">
        <v>66</v>
      </c>
      <c r="C2014" s="10">
        <v>125</v>
      </c>
      <c r="D2014" s="10" t="s">
        <v>59</v>
      </c>
      <c r="E2014" s="10">
        <v>300</v>
      </c>
      <c r="F2014" s="10" t="s">
        <v>60</v>
      </c>
      <c r="G2014" s="10" t="s">
        <v>61</v>
      </c>
      <c r="H2014" s="10">
        <v>1.2</v>
      </c>
      <c r="I2014" s="10" t="s">
        <v>62</v>
      </c>
      <c r="J2014" s="10">
        <v>300</v>
      </c>
      <c r="K2014" s="10">
        <v>30</v>
      </c>
      <c r="L2014" s="10">
        <v>900</v>
      </c>
      <c r="M2014" s="11">
        <v>2.7177383594976878</v>
      </c>
    </row>
    <row r="2015" spans="1:13" x14ac:dyDescent="0.25">
      <c r="A2015" t="str">
        <f t="shared" si="30"/>
        <v>LVO,125,G,1.2,300,45,300</v>
      </c>
      <c r="B2015" s="10" t="s">
        <v>66</v>
      </c>
      <c r="C2015" s="10">
        <v>125</v>
      </c>
      <c r="D2015" s="10" t="s">
        <v>59</v>
      </c>
      <c r="E2015" s="10">
        <v>300</v>
      </c>
      <c r="F2015" s="10" t="s">
        <v>60</v>
      </c>
      <c r="G2015" s="10" t="s">
        <v>61</v>
      </c>
      <c r="H2015" s="10">
        <v>1.2</v>
      </c>
      <c r="I2015" s="10" t="s">
        <v>62</v>
      </c>
      <c r="J2015" s="10">
        <v>300</v>
      </c>
      <c r="K2015" s="10">
        <v>45</v>
      </c>
      <c r="L2015" s="10">
        <v>300</v>
      </c>
      <c r="M2015" s="11">
        <v>1.8091468179802392</v>
      </c>
    </row>
    <row r="2016" spans="1:13" x14ac:dyDescent="0.25">
      <c r="A2016" t="str">
        <f t="shared" si="30"/>
        <v>LVO,125,G,1.2,300,45,450</v>
      </c>
      <c r="B2016" s="10" t="s">
        <v>66</v>
      </c>
      <c r="C2016" s="10">
        <v>125</v>
      </c>
      <c r="D2016" s="10" t="s">
        <v>59</v>
      </c>
      <c r="E2016" s="10">
        <v>300</v>
      </c>
      <c r="F2016" s="10" t="s">
        <v>60</v>
      </c>
      <c r="G2016" s="10" t="s">
        <v>61</v>
      </c>
      <c r="H2016" s="10">
        <v>1.2</v>
      </c>
      <c r="I2016" s="10" t="s">
        <v>62</v>
      </c>
      <c r="J2016" s="10">
        <v>300</v>
      </c>
      <c r="K2016" s="10">
        <v>45</v>
      </c>
      <c r="L2016" s="10">
        <v>450</v>
      </c>
      <c r="M2016" s="11">
        <v>2.1528119026921781</v>
      </c>
    </row>
    <row r="2017" spans="1:13" x14ac:dyDescent="0.25">
      <c r="A2017" t="str">
        <f t="shared" si="30"/>
        <v>LVO,125,G,1.2,300,45,600</v>
      </c>
      <c r="B2017" s="10" t="s">
        <v>66</v>
      </c>
      <c r="C2017" s="10">
        <v>125</v>
      </c>
      <c r="D2017" s="10" t="s">
        <v>59</v>
      </c>
      <c r="E2017" s="10">
        <v>300</v>
      </c>
      <c r="F2017" s="10" t="s">
        <v>60</v>
      </c>
      <c r="G2017" s="10" t="s">
        <v>61</v>
      </c>
      <c r="H2017" s="10">
        <v>1.2</v>
      </c>
      <c r="I2017" s="10" t="s">
        <v>62</v>
      </c>
      <c r="J2017" s="10">
        <v>300</v>
      </c>
      <c r="K2017" s="10">
        <v>45</v>
      </c>
      <c r="L2017" s="10">
        <v>600</v>
      </c>
      <c r="M2017" s="11">
        <v>2.7654696212632341</v>
      </c>
    </row>
    <row r="2018" spans="1:13" x14ac:dyDescent="0.25">
      <c r="A2018" t="str">
        <f t="shared" si="30"/>
        <v>LVO,125,G,1.2,300,45,750</v>
      </c>
      <c r="B2018" s="10" t="s">
        <v>66</v>
      </c>
      <c r="C2018" s="10">
        <v>125</v>
      </c>
      <c r="D2018" s="10" t="s">
        <v>59</v>
      </c>
      <c r="E2018" s="10">
        <v>300</v>
      </c>
      <c r="F2018" s="10" t="s">
        <v>60</v>
      </c>
      <c r="G2018" s="10" t="s">
        <v>61</v>
      </c>
      <c r="H2018" s="10">
        <v>1.2</v>
      </c>
      <c r="I2018" s="10" t="s">
        <v>62</v>
      </c>
      <c r="J2018" s="10">
        <v>300</v>
      </c>
      <c r="K2018" s="10">
        <v>45</v>
      </c>
      <c r="L2018" s="10">
        <v>750</v>
      </c>
      <c r="M2018" s="11">
        <v>3.1091347059751726</v>
      </c>
    </row>
    <row r="2019" spans="1:13" x14ac:dyDescent="0.25">
      <c r="A2019" t="str">
        <f t="shared" si="30"/>
        <v>LVO,125,G,1.2,300,45,900</v>
      </c>
      <c r="B2019" s="10" t="s">
        <v>66</v>
      </c>
      <c r="C2019" s="10">
        <v>125</v>
      </c>
      <c r="D2019" s="10" t="s">
        <v>59</v>
      </c>
      <c r="E2019" s="10">
        <v>300</v>
      </c>
      <c r="F2019" s="10" t="s">
        <v>60</v>
      </c>
      <c r="G2019" s="10" t="s">
        <v>61</v>
      </c>
      <c r="H2019" s="10">
        <v>1.2</v>
      </c>
      <c r="I2019" s="10" t="s">
        <v>62</v>
      </c>
      <c r="J2019" s="10">
        <v>300</v>
      </c>
      <c r="K2019" s="10">
        <v>45</v>
      </c>
      <c r="L2019" s="10">
        <v>900</v>
      </c>
      <c r="M2019" s="11">
        <v>3.7217924245462308</v>
      </c>
    </row>
    <row r="2020" spans="1:13" x14ac:dyDescent="0.25">
      <c r="A2020" t="str">
        <f t="shared" si="30"/>
        <v>LVO,125,G,1.2,300,60,300</v>
      </c>
      <c r="B2020" s="10" t="s">
        <v>66</v>
      </c>
      <c r="C2020" s="10">
        <v>125</v>
      </c>
      <c r="D2020" s="10" t="s">
        <v>59</v>
      </c>
      <c r="E2020" s="10">
        <v>300</v>
      </c>
      <c r="F2020" s="10" t="s">
        <v>60</v>
      </c>
      <c r="G2020" s="10" t="s">
        <v>61</v>
      </c>
      <c r="H2020" s="10">
        <v>1.2</v>
      </c>
      <c r="I2020" s="10" t="s">
        <v>62</v>
      </c>
      <c r="J2020" s="10">
        <v>300</v>
      </c>
      <c r="K2020" s="10">
        <v>60</v>
      </c>
      <c r="L2020" s="10">
        <v>300</v>
      </c>
      <c r="M2020" s="11">
        <v>2.0859881362204118</v>
      </c>
    </row>
    <row r="2021" spans="1:13" x14ac:dyDescent="0.25">
      <c r="A2021" t="str">
        <f t="shared" si="30"/>
        <v>LVO,125,G,1.2,300,60,450</v>
      </c>
      <c r="B2021" s="10" t="s">
        <v>66</v>
      </c>
      <c r="C2021" s="10">
        <v>125</v>
      </c>
      <c r="D2021" s="10" t="s">
        <v>59</v>
      </c>
      <c r="E2021" s="10">
        <v>300</v>
      </c>
      <c r="F2021" s="10" t="s">
        <v>60</v>
      </c>
      <c r="G2021" s="10" t="s">
        <v>61</v>
      </c>
      <c r="H2021" s="10">
        <v>1.2</v>
      </c>
      <c r="I2021" s="10" t="s">
        <v>62</v>
      </c>
      <c r="J2021" s="10">
        <v>300</v>
      </c>
      <c r="K2021" s="10">
        <v>60</v>
      </c>
      <c r="L2021" s="10">
        <v>450</v>
      </c>
      <c r="M2021" s="11">
        <v>2.8132008830287827</v>
      </c>
    </row>
    <row r="2022" spans="1:13" x14ac:dyDescent="0.25">
      <c r="A2022" t="str">
        <f t="shared" si="30"/>
        <v>LVO,125,G,1.2,300,60,600</v>
      </c>
      <c r="B2022" s="10" t="s">
        <v>66</v>
      </c>
      <c r="C2022" s="10">
        <v>125</v>
      </c>
      <c r="D2022" s="10" t="s">
        <v>59</v>
      </c>
      <c r="E2022" s="10">
        <v>300</v>
      </c>
      <c r="F2022" s="10" t="s">
        <v>60</v>
      </c>
      <c r="G2022" s="10" t="s">
        <v>61</v>
      </c>
      <c r="H2022" s="10">
        <v>1.2</v>
      </c>
      <c r="I2022" s="10" t="s">
        <v>62</v>
      </c>
      <c r="J2022" s="10">
        <v>300</v>
      </c>
      <c r="K2022" s="10">
        <v>60</v>
      </c>
      <c r="L2022" s="10">
        <v>600</v>
      </c>
      <c r="M2022" s="11">
        <v>3.2714209959780334</v>
      </c>
    </row>
    <row r="2023" spans="1:13" x14ac:dyDescent="0.25">
      <c r="A2023" t="str">
        <f t="shared" si="30"/>
        <v>LVO,125,G,1.2,300,60,750</v>
      </c>
      <c r="B2023" s="10" t="s">
        <v>66</v>
      </c>
      <c r="C2023" s="10">
        <v>125</v>
      </c>
      <c r="D2023" s="10" t="s">
        <v>59</v>
      </c>
      <c r="E2023" s="10">
        <v>300</v>
      </c>
      <c r="F2023" s="10" t="s">
        <v>60</v>
      </c>
      <c r="G2023" s="10" t="s">
        <v>61</v>
      </c>
      <c r="H2023" s="10">
        <v>1.2</v>
      </c>
      <c r="I2023" s="10" t="s">
        <v>62</v>
      </c>
      <c r="J2023" s="10">
        <v>300</v>
      </c>
      <c r="K2023" s="10">
        <v>60</v>
      </c>
      <c r="L2023" s="10">
        <v>750</v>
      </c>
      <c r="M2023" s="11">
        <v>3.998633742786402</v>
      </c>
    </row>
    <row r="2024" spans="1:13" x14ac:dyDescent="0.25">
      <c r="A2024" t="str">
        <f t="shared" si="30"/>
        <v>LVO,125,G,1.2,300,60,900</v>
      </c>
      <c r="B2024" s="10" t="s">
        <v>66</v>
      </c>
      <c r="C2024" s="10">
        <v>125</v>
      </c>
      <c r="D2024" s="10" t="s">
        <v>59</v>
      </c>
      <c r="E2024" s="10">
        <v>300</v>
      </c>
      <c r="F2024" s="10" t="s">
        <v>60</v>
      </c>
      <c r="G2024" s="10" t="s">
        <v>61</v>
      </c>
      <c r="H2024" s="10">
        <v>1.2</v>
      </c>
      <c r="I2024" s="10" t="s">
        <v>62</v>
      </c>
      <c r="J2024" s="10">
        <v>300</v>
      </c>
      <c r="K2024" s="10">
        <v>60</v>
      </c>
      <c r="L2024" s="10">
        <v>900</v>
      </c>
      <c r="M2024" s="11">
        <v>4.4568538557356554</v>
      </c>
    </row>
    <row r="2025" spans="1:13" x14ac:dyDescent="0.25">
      <c r="A2025" t="str">
        <f t="shared" si="30"/>
        <v>LVO,125,G,1.2,300,90,300</v>
      </c>
      <c r="B2025" s="10" t="s">
        <v>66</v>
      </c>
      <c r="C2025" s="10">
        <v>125</v>
      </c>
      <c r="D2025" s="10" t="s">
        <v>59</v>
      </c>
      <c r="E2025" s="10">
        <v>300</v>
      </c>
      <c r="F2025" s="10" t="s">
        <v>60</v>
      </c>
      <c r="G2025" s="10" t="s">
        <v>61</v>
      </c>
      <c r="H2025" s="10">
        <v>1.2</v>
      </c>
      <c r="I2025" s="10" t="s">
        <v>62</v>
      </c>
      <c r="J2025" s="10">
        <v>300</v>
      </c>
      <c r="K2025" s="10">
        <v>90</v>
      </c>
      <c r="L2025" s="10">
        <v>300</v>
      </c>
      <c r="M2025" s="11">
        <v>2.9086634065598753</v>
      </c>
    </row>
    <row r="2026" spans="1:13" x14ac:dyDescent="0.25">
      <c r="A2026" t="str">
        <f t="shared" si="30"/>
        <v>LVO,125,G,1.2,300,90,450</v>
      </c>
      <c r="B2026" s="10" t="s">
        <v>66</v>
      </c>
      <c r="C2026" s="10">
        <v>125</v>
      </c>
      <c r="D2026" s="10" t="s">
        <v>59</v>
      </c>
      <c r="E2026" s="10">
        <v>300</v>
      </c>
      <c r="F2026" s="10" t="s">
        <v>60</v>
      </c>
      <c r="G2026" s="10" t="s">
        <v>61</v>
      </c>
      <c r="H2026" s="10">
        <v>1.2</v>
      </c>
      <c r="I2026" s="10" t="s">
        <v>62</v>
      </c>
      <c r="J2026" s="10">
        <v>300</v>
      </c>
      <c r="K2026" s="10">
        <v>90</v>
      </c>
      <c r="L2026" s="10">
        <v>450</v>
      </c>
      <c r="M2026" s="11">
        <v>3.595993575983754</v>
      </c>
    </row>
    <row r="2027" spans="1:13" x14ac:dyDescent="0.25">
      <c r="A2027" t="str">
        <f t="shared" si="30"/>
        <v>LVO,125,G,1.2,300,90,600</v>
      </c>
      <c r="B2027" s="10" t="s">
        <v>66</v>
      </c>
      <c r="C2027" s="10">
        <v>125</v>
      </c>
      <c r="D2027" s="10" t="s">
        <v>59</v>
      </c>
      <c r="E2027" s="10">
        <v>300</v>
      </c>
      <c r="F2027" s="10" t="s">
        <v>60</v>
      </c>
      <c r="G2027" s="10" t="s">
        <v>61</v>
      </c>
      <c r="H2027" s="10">
        <v>1.2</v>
      </c>
      <c r="I2027" s="10" t="s">
        <v>62</v>
      </c>
      <c r="J2027" s="10">
        <v>300</v>
      </c>
      <c r="K2027" s="10">
        <v>90</v>
      </c>
      <c r="L2027" s="10">
        <v>600</v>
      </c>
      <c r="M2027" s="11">
        <v>4.552316379266748</v>
      </c>
    </row>
    <row r="2028" spans="1:13" x14ac:dyDescent="0.25">
      <c r="A2028" t="str">
        <f t="shared" si="30"/>
        <v>LVO,125,G,1.2,300,90,750</v>
      </c>
      <c r="B2028" s="10" t="s">
        <v>66</v>
      </c>
      <c r="C2028" s="10">
        <v>125</v>
      </c>
      <c r="D2028" s="10" t="s">
        <v>59</v>
      </c>
      <c r="E2028" s="10">
        <v>300</v>
      </c>
      <c r="F2028" s="10" t="s">
        <v>60</v>
      </c>
      <c r="G2028" s="10" t="s">
        <v>61</v>
      </c>
      <c r="H2028" s="10">
        <v>1.2</v>
      </c>
      <c r="I2028" s="10" t="s">
        <v>62</v>
      </c>
      <c r="J2028" s="10">
        <v>300</v>
      </c>
      <c r="K2028" s="10">
        <v>90</v>
      </c>
      <c r="L2028" s="10">
        <v>750</v>
      </c>
      <c r="M2028" s="11">
        <v>5.5086391825497438</v>
      </c>
    </row>
    <row r="2029" spans="1:13" x14ac:dyDescent="0.25">
      <c r="A2029" t="str">
        <f t="shared" si="30"/>
        <v>LVO,125,G,1.2,300,90,900</v>
      </c>
      <c r="B2029" s="10" t="s">
        <v>66</v>
      </c>
      <c r="C2029" s="10">
        <v>125</v>
      </c>
      <c r="D2029" s="10" t="s">
        <v>59</v>
      </c>
      <c r="E2029" s="10">
        <v>300</v>
      </c>
      <c r="F2029" s="10" t="s">
        <v>60</v>
      </c>
      <c r="G2029" s="10" t="s">
        <v>61</v>
      </c>
      <c r="H2029" s="10">
        <v>1.2</v>
      </c>
      <c r="I2029" s="10" t="s">
        <v>62</v>
      </c>
      <c r="J2029" s="10">
        <v>300</v>
      </c>
      <c r="K2029" s="10">
        <v>90</v>
      </c>
      <c r="L2029" s="10">
        <v>900</v>
      </c>
      <c r="M2029" s="11">
        <v>6.4649619858327405</v>
      </c>
    </row>
    <row r="2030" spans="1:13" x14ac:dyDescent="0.25">
      <c r="A2030" t="str">
        <f t="shared" si="30"/>
        <v>LVO,125,G,1.2,450,30,300</v>
      </c>
      <c r="B2030" s="10" t="s">
        <v>66</v>
      </c>
      <c r="C2030" s="10">
        <v>125</v>
      </c>
      <c r="D2030" s="10" t="s">
        <v>59</v>
      </c>
      <c r="E2030" s="10">
        <v>300</v>
      </c>
      <c r="F2030" s="10" t="s">
        <v>60</v>
      </c>
      <c r="G2030" s="10" t="s">
        <v>61</v>
      </c>
      <c r="H2030" s="10">
        <v>1.2</v>
      </c>
      <c r="I2030" s="10" t="s">
        <v>62</v>
      </c>
      <c r="J2030" s="10">
        <v>450</v>
      </c>
      <c r="K2030" s="10">
        <v>30</v>
      </c>
      <c r="L2030" s="10">
        <v>300</v>
      </c>
      <c r="M2030" s="11">
        <v>1.8012981335991844</v>
      </c>
    </row>
    <row r="2031" spans="1:13" x14ac:dyDescent="0.25">
      <c r="A2031" t="str">
        <f t="shared" si="30"/>
        <v>LVO,125,G,1.2,450,30,450</v>
      </c>
      <c r="B2031" s="10" t="s">
        <v>66</v>
      </c>
      <c r="C2031" s="10">
        <v>125</v>
      </c>
      <c r="D2031" s="10" t="s">
        <v>59</v>
      </c>
      <c r="E2031" s="10">
        <v>300</v>
      </c>
      <c r="F2031" s="10" t="s">
        <v>60</v>
      </c>
      <c r="G2031" s="10" t="s">
        <v>61</v>
      </c>
      <c r="H2031" s="10">
        <v>1.2</v>
      </c>
      <c r="I2031" s="10" t="s">
        <v>62</v>
      </c>
      <c r="J2031" s="10">
        <v>450</v>
      </c>
      <c r="K2031" s="10">
        <v>30</v>
      </c>
      <c r="L2031" s="10">
        <v>450</v>
      </c>
      <c r="M2031" s="11">
        <v>2.0304081900738105</v>
      </c>
    </row>
    <row r="2032" spans="1:13" x14ac:dyDescent="0.25">
      <c r="A2032" t="str">
        <f t="shared" si="30"/>
        <v>LVO,125,G,1.2,450,30,600</v>
      </c>
      <c r="B2032" s="10" t="s">
        <v>66</v>
      </c>
      <c r="C2032" s="10">
        <v>125</v>
      </c>
      <c r="D2032" s="10" t="s">
        <v>59</v>
      </c>
      <c r="E2032" s="10">
        <v>300</v>
      </c>
      <c r="F2032" s="10" t="s">
        <v>60</v>
      </c>
      <c r="G2032" s="10" t="s">
        <v>61</v>
      </c>
      <c r="H2032" s="10">
        <v>1.2</v>
      </c>
      <c r="I2032" s="10" t="s">
        <v>62</v>
      </c>
      <c r="J2032" s="10">
        <v>450</v>
      </c>
      <c r="K2032" s="10">
        <v>30</v>
      </c>
      <c r="L2032" s="10">
        <v>600</v>
      </c>
      <c r="M2032" s="11">
        <v>2.2595182465484362</v>
      </c>
    </row>
    <row r="2033" spans="1:13" x14ac:dyDescent="0.25">
      <c r="A2033" t="str">
        <f t="shared" si="30"/>
        <v>LVO,125,G,1.2,450,30,750</v>
      </c>
      <c r="B2033" s="10" t="s">
        <v>66</v>
      </c>
      <c r="C2033" s="10">
        <v>125</v>
      </c>
      <c r="D2033" s="10" t="s">
        <v>59</v>
      </c>
      <c r="E2033" s="10">
        <v>300</v>
      </c>
      <c r="F2033" s="10" t="s">
        <v>60</v>
      </c>
      <c r="G2033" s="10" t="s">
        <v>61</v>
      </c>
      <c r="H2033" s="10">
        <v>1.2</v>
      </c>
      <c r="I2033" s="10" t="s">
        <v>62</v>
      </c>
      <c r="J2033" s="10">
        <v>450</v>
      </c>
      <c r="K2033" s="10">
        <v>30</v>
      </c>
      <c r="L2033" s="10">
        <v>750</v>
      </c>
      <c r="M2033" s="11">
        <v>2.4886283030230616</v>
      </c>
    </row>
    <row r="2034" spans="1:13" x14ac:dyDescent="0.25">
      <c r="A2034" t="str">
        <f t="shared" si="30"/>
        <v>LVO,125,G,1.2,450,30,900</v>
      </c>
      <c r="B2034" s="10" t="s">
        <v>66</v>
      </c>
      <c r="C2034" s="10">
        <v>125</v>
      </c>
      <c r="D2034" s="10" t="s">
        <v>59</v>
      </c>
      <c r="E2034" s="10">
        <v>300</v>
      </c>
      <c r="F2034" s="10" t="s">
        <v>60</v>
      </c>
      <c r="G2034" s="10" t="s">
        <v>61</v>
      </c>
      <c r="H2034" s="10">
        <v>1.2</v>
      </c>
      <c r="I2034" s="10" t="s">
        <v>62</v>
      </c>
      <c r="J2034" s="10">
        <v>450</v>
      </c>
      <c r="K2034" s="10">
        <v>30</v>
      </c>
      <c r="L2034" s="10">
        <v>900</v>
      </c>
      <c r="M2034" s="11">
        <v>3.1212273102863648</v>
      </c>
    </row>
    <row r="2035" spans="1:13" x14ac:dyDescent="0.25">
      <c r="A2035" t="str">
        <f t="shared" si="30"/>
        <v>LVO,125,G,1.2,450,45,300</v>
      </c>
      <c r="B2035" s="10" t="s">
        <v>66</v>
      </c>
      <c r="C2035" s="10">
        <v>125</v>
      </c>
      <c r="D2035" s="10" t="s">
        <v>59</v>
      </c>
      <c r="E2035" s="10">
        <v>300</v>
      </c>
      <c r="F2035" s="10" t="s">
        <v>60</v>
      </c>
      <c r="G2035" s="10" t="s">
        <v>61</v>
      </c>
      <c r="H2035" s="10">
        <v>1.2</v>
      </c>
      <c r="I2035" s="10" t="s">
        <v>62</v>
      </c>
      <c r="J2035" s="10">
        <v>450</v>
      </c>
      <c r="K2035" s="10">
        <v>45</v>
      </c>
      <c r="L2035" s="10">
        <v>300</v>
      </c>
      <c r="M2035" s="11">
        <v>2.0781394518393572</v>
      </c>
    </row>
    <row r="2036" spans="1:13" x14ac:dyDescent="0.25">
      <c r="A2036" t="str">
        <f t="shared" si="30"/>
        <v>LVO,125,G,1.2,450,45,450</v>
      </c>
      <c r="B2036" s="10" t="s">
        <v>66</v>
      </c>
      <c r="C2036" s="10">
        <v>125</v>
      </c>
      <c r="D2036" s="10" t="s">
        <v>59</v>
      </c>
      <c r="E2036" s="10">
        <v>300</v>
      </c>
      <c r="F2036" s="10" t="s">
        <v>60</v>
      </c>
      <c r="G2036" s="10" t="s">
        <v>61</v>
      </c>
      <c r="H2036" s="10">
        <v>1.2</v>
      </c>
      <c r="I2036" s="10" t="s">
        <v>62</v>
      </c>
      <c r="J2036" s="10">
        <v>450</v>
      </c>
      <c r="K2036" s="10">
        <v>45</v>
      </c>
      <c r="L2036" s="10">
        <v>450</v>
      </c>
      <c r="M2036" s="11">
        <v>2.4218045365512961</v>
      </c>
    </row>
    <row r="2037" spans="1:13" x14ac:dyDescent="0.25">
      <c r="A2037" t="str">
        <f t="shared" si="30"/>
        <v>LVO,125,G,1.2,450,45,600</v>
      </c>
      <c r="B2037" s="10" t="s">
        <v>66</v>
      </c>
      <c r="C2037" s="10">
        <v>125</v>
      </c>
      <c r="D2037" s="10" t="s">
        <v>59</v>
      </c>
      <c r="E2037" s="10">
        <v>300</v>
      </c>
      <c r="F2037" s="10" t="s">
        <v>60</v>
      </c>
      <c r="G2037" s="10" t="s">
        <v>61</v>
      </c>
      <c r="H2037" s="10">
        <v>1.2</v>
      </c>
      <c r="I2037" s="10" t="s">
        <v>62</v>
      </c>
      <c r="J2037" s="10">
        <v>450</v>
      </c>
      <c r="K2037" s="10">
        <v>45</v>
      </c>
      <c r="L2037" s="10">
        <v>600</v>
      </c>
      <c r="M2037" s="11">
        <v>3.1689585720519116</v>
      </c>
    </row>
    <row r="2038" spans="1:13" x14ac:dyDescent="0.25">
      <c r="A2038" t="str">
        <f t="shared" si="30"/>
        <v>LVO,125,G,1.2,450,45,750</v>
      </c>
      <c r="B2038" s="10" t="s">
        <v>66</v>
      </c>
      <c r="C2038" s="10">
        <v>125</v>
      </c>
      <c r="D2038" s="10" t="s">
        <v>59</v>
      </c>
      <c r="E2038" s="10">
        <v>300</v>
      </c>
      <c r="F2038" s="10" t="s">
        <v>60</v>
      </c>
      <c r="G2038" s="10" t="s">
        <v>61</v>
      </c>
      <c r="H2038" s="10">
        <v>1.2</v>
      </c>
      <c r="I2038" s="10" t="s">
        <v>62</v>
      </c>
      <c r="J2038" s="10">
        <v>450</v>
      </c>
      <c r="K2038" s="10">
        <v>45</v>
      </c>
      <c r="L2038" s="10">
        <v>750</v>
      </c>
      <c r="M2038" s="11">
        <v>3.51262365676385</v>
      </c>
    </row>
    <row r="2039" spans="1:13" x14ac:dyDescent="0.25">
      <c r="A2039" t="str">
        <f t="shared" si="30"/>
        <v>LVO,125,G,1.2,450,45,900</v>
      </c>
      <c r="B2039" s="10" t="s">
        <v>66</v>
      </c>
      <c r="C2039" s="10">
        <v>125</v>
      </c>
      <c r="D2039" s="10" t="s">
        <v>59</v>
      </c>
      <c r="E2039" s="10">
        <v>300</v>
      </c>
      <c r="F2039" s="10" t="s">
        <v>60</v>
      </c>
      <c r="G2039" s="10" t="s">
        <v>61</v>
      </c>
      <c r="H2039" s="10">
        <v>1.2</v>
      </c>
      <c r="I2039" s="10" t="s">
        <v>62</v>
      </c>
      <c r="J2039" s="10">
        <v>450</v>
      </c>
      <c r="K2039" s="10">
        <v>45</v>
      </c>
      <c r="L2039" s="10">
        <v>900</v>
      </c>
      <c r="M2039" s="11">
        <v>4.2597776922644668</v>
      </c>
    </row>
    <row r="2040" spans="1:13" x14ac:dyDescent="0.25">
      <c r="A2040" t="str">
        <f t="shared" si="30"/>
        <v>LVO,125,G,1.2,450,60,300</v>
      </c>
      <c r="B2040" s="10" t="s">
        <v>66</v>
      </c>
      <c r="C2040" s="10">
        <v>125</v>
      </c>
      <c r="D2040" s="10" t="s">
        <v>59</v>
      </c>
      <c r="E2040" s="10">
        <v>300</v>
      </c>
      <c r="F2040" s="10" t="s">
        <v>60</v>
      </c>
      <c r="G2040" s="10" t="s">
        <v>61</v>
      </c>
      <c r="H2040" s="10">
        <v>1.2</v>
      </c>
      <c r="I2040" s="10" t="s">
        <v>62</v>
      </c>
      <c r="J2040" s="10">
        <v>450</v>
      </c>
      <c r="K2040" s="10">
        <v>60</v>
      </c>
      <c r="L2040" s="10">
        <v>300</v>
      </c>
      <c r="M2040" s="11">
        <v>2.3549807700795298</v>
      </c>
    </row>
    <row r="2041" spans="1:13" x14ac:dyDescent="0.25">
      <c r="A2041" t="str">
        <f t="shared" si="30"/>
        <v>LVO,125,G,1.2,450,60,450</v>
      </c>
      <c r="B2041" s="10" t="s">
        <v>66</v>
      </c>
      <c r="C2041" s="10">
        <v>125</v>
      </c>
      <c r="D2041" s="10" t="s">
        <v>59</v>
      </c>
      <c r="E2041" s="10">
        <v>300</v>
      </c>
      <c r="F2041" s="10" t="s">
        <v>60</v>
      </c>
      <c r="G2041" s="10" t="s">
        <v>61</v>
      </c>
      <c r="H2041" s="10">
        <v>1.2</v>
      </c>
      <c r="I2041" s="10" t="s">
        <v>62</v>
      </c>
      <c r="J2041" s="10">
        <v>450</v>
      </c>
      <c r="K2041" s="10">
        <v>60</v>
      </c>
      <c r="L2041" s="10">
        <v>450</v>
      </c>
      <c r="M2041" s="11">
        <v>3.2166898338174592</v>
      </c>
    </row>
    <row r="2042" spans="1:13" x14ac:dyDescent="0.25">
      <c r="A2042" t="str">
        <f t="shared" si="30"/>
        <v>LVO,125,G,1.2,450,60,600</v>
      </c>
      <c r="B2042" s="10" t="s">
        <v>66</v>
      </c>
      <c r="C2042" s="10">
        <v>125</v>
      </c>
      <c r="D2042" s="10" t="s">
        <v>59</v>
      </c>
      <c r="E2042" s="10">
        <v>300</v>
      </c>
      <c r="F2042" s="10" t="s">
        <v>60</v>
      </c>
      <c r="G2042" s="10" t="s">
        <v>61</v>
      </c>
      <c r="H2042" s="10">
        <v>1.2</v>
      </c>
      <c r="I2042" s="10" t="s">
        <v>62</v>
      </c>
      <c r="J2042" s="10">
        <v>450</v>
      </c>
      <c r="K2042" s="10">
        <v>60</v>
      </c>
      <c r="L2042" s="10">
        <v>600</v>
      </c>
      <c r="M2042" s="11">
        <v>3.6749099467667099</v>
      </c>
    </row>
    <row r="2043" spans="1:13" x14ac:dyDescent="0.25">
      <c r="A2043" t="str">
        <f t="shared" si="30"/>
        <v>LVO,125,G,1.2,450,60,750</v>
      </c>
      <c r="B2043" s="10" t="s">
        <v>66</v>
      </c>
      <c r="C2043" s="10">
        <v>125</v>
      </c>
      <c r="D2043" s="10" t="s">
        <v>59</v>
      </c>
      <c r="E2043" s="10">
        <v>300</v>
      </c>
      <c r="F2043" s="10" t="s">
        <v>60</v>
      </c>
      <c r="G2043" s="10" t="s">
        <v>61</v>
      </c>
      <c r="H2043" s="10">
        <v>1.2</v>
      </c>
      <c r="I2043" s="10" t="s">
        <v>62</v>
      </c>
      <c r="J2043" s="10">
        <v>450</v>
      </c>
      <c r="K2043" s="10">
        <v>60</v>
      </c>
      <c r="L2043" s="10">
        <v>750</v>
      </c>
      <c r="M2043" s="11">
        <v>4.536619010504638</v>
      </c>
    </row>
    <row r="2044" spans="1:13" x14ac:dyDescent="0.25">
      <c r="A2044" t="str">
        <f t="shared" si="30"/>
        <v>LVO,125,G,1.2,450,60,900</v>
      </c>
      <c r="B2044" s="10" t="s">
        <v>66</v>
      </c>
      <c r="C2044" s="10">
        <v>125</v>
      </c>
      <c r="D2044" s="10" t="s">
        <v>59</v>
      </c>
      <c r="E2044" s="10">
        <v>300</v>
      </c>
      <c r="F2044" s="10" t="s">
        <v>60</v>
      </c>
      <c r="G2044" s="10" t="s">
        <v>61</v>
      </c>
      <c r="H2044" s="10">
        <v>1.2</v>
      </c>
      <c r="I2044" s="10" t="s">
        <v>62</v>
      </c>
      <c r="J2044" s="10">
        <v>450</v>
      </c>
      <c r="K2044" s="10">
        <v>60</v>
      </c>
      <c r="L2044" s="10">
        <v>900</v>
      </c>
      <c r="M2044" s="11">
        <v>4.9948391234538914</v>
      </c>
    </row>
    <row r="2045" spans="1:13" x14ac:dyDescent="0.25">
      <c r="A2045" t="str">
        <f t="shared" si="30"/>
        <v>LVO,125,G,1.2,450,90,300</v>
      </c>
      <c r="B2045" s="10" t="s">
        <v>66</v>
      </c>
      <c r="C2045" s="10">
        <v>125</v>
      </c>
      <c r="D2045" s="10" t="s">
        <v>59</v>
      </c>
      <c r="E2045" s="10">
        <v>300</v>
      </c>
      <c r="F2045" s="10" t="s">
        <v>60</v>
      </c>
      <c r="G2045" s="10" t="s">
        <v>61</v>
      </c>
      <c r="H2045" s="10">
        <v>1.2</v>
      </c>
      <c r="I2045" s="10" t="s">
        <v>62</v>
      </c>
      <c r="J2045" s="10">
        <v>450</v>
      </c>
      <c r="K2045" s="10">
        <v>90</v>
      </c>
      <c r="L2045" s="10">
        <v>300</v>
      </c>
      <c r="M2045" s="11">
        <v>3.3121523573485527</v>
      </c>
    </row>
    <row r="2046" spans="1:13" x14ac:dyDescent="0.25">
      <c r="A2046" t="str">
        <f t="shared" si="30"/>
        <v>LVO,125,G,1.2,450,90,450</v>
      </c>
      <c r="B2046" s="10" t="s">
        <v>66</v>
      </c>
      <c r="C2046" s="10">
        <v>125</v>
      </c>
      <c r="D2046" s="10" t="s">
        <v>59</v>
      </c>
      <c r="E2046" s="10">
        <v>300</v>
      </c>
      <c r="F2046" s="10" t="s">
        <v>60</v>
      </c>
      <c r="G2046" s="10" t="s">
        <v>61</v>
      </c>
      <c r="H2046" s="10">
        <v>1.2</v>
      </c>
      <c r="I2046" s="10" t="s">
        <v>62</v>
      </c>
      <c r="J2046" s="10">
        <v>450</v>
      </c>
      <c r="K2046" s="10">
        <v>90</v>
      </c>
      <c r="L2046" s="10">
        <v>450</v>
      </c>
      <c r="M2046" s="11">
        <v>3.9994825267724305</v>
      </c>
    </row>
    <row r="2047" spans="1:13" x14ac:dyDescent="0.25">
      <c r="A2047" t="str">
        <f t="shared" si="30"/>
        <v>LVO,125,G,1.2,450,90,600</v>
      </c>
      <c r="B2047" s="10" t="s">
        <v>66</v>
      </c>
      <c r="C2047" s="10">
        <v>125</v>
      </c>
      <c r="D2047" s="10" t="s">
        <v>59</v>
      </c>
      <c r="E2047" s="10">
        <v>300</v>
      </c>
      <c r="F2047" s="10" t="s">
        <v>60</v>
      </c>
      <c r="G2047" s="10" t="s">
        <v>61</v>
      </c>
      <c r="H2047" s="10">
        <v>1.2</v>
      </c>
      <c r="I2047" s="10" t="s">
        <v>62</v>
      </c>
      <c r="J2047" s="10">
        <v>450</v>
      </c>
      <c r="K2047" s="10">
        <v>90</v>
      </c>
      <c r="L2047" s="10">
        <v>600</v>
      </c>
      <c r="M2047" s="11">
        <v>5.090301646984984</v>
      </c>
    </row>
    <row r="2048" spans="1:13" x14ac:dyDescent="0.25">
      <c r="A2048" t="str">
        <f t="shared" si="30"/>
        <v>LVO,125,G,1.2,450,90,750</v>
      </c>
      <c r="B2048" s="10" t="s">
        <v>66</v>
      </c>
      <c r="C2048" s="10">
        <v>125</v>
      </c>
      <c r="D2048" s="10" t="s">
        <v>59</v>
      </c>
      <c r="E2048" s="10">
        <v>300</v>
      </c>
      <c r="F2048" s="10" t="s">
        <v>60</v>
      </c>
      <c r="G2048" s="10" t="s">
        <v>61</v>
      </c>
      <c r="H2048" s="10">
        <v>1.2</v>
      </c>
      <c r="I2048" s="10" t="s">
        <v>62</v>
      </c>
      <c r="J2048" s="10">
        <v>450</v>
      </c>
      <c r="K2048" s="10">
        <v>90</v>
      </c>
      <c r="L2048" s="10">
        <v>750</v>
      </c>
      <c r="M2048" s="11">
        <v>6.1811207671975383</v>
      </c>
    </row>
    <row r="2049" spans="1:13" x14ac:dyDescent="0.25">
      <c r="A2049" t="str">
        <f t="shared" si="30"/>
        <v>LVO,125,G,1.2,450,90,900</v>
      </c>
      <c r="B2049" s="10" t="s">
        <v>66</v>
      </c>
      <c r="C2049" s="10">
        <v>125</v>
      </c>
      <c r="D2049" s="10" t="s">
        <v>59</v>
      </c>
      <c r="E2049" s="10">
        <v>300</v>
      </c>
      <c r="F2049" s="10" t="s">
        <v>60</v>
      </c>
      <c r="G2049" s="10" t="s">
        <v>61</v>
      </c>
      <c r="H2049" s="10">
        <v>1.2</v>
      </c>
      <c r="I2049" s="10" t="s">
        <v>62</v>
      </c>
      <c r="J2049" s="10">
        <v>450</v>
      </c>
      <c r="K2049" s="10">
        <v>90</v>
      </c>
      <c r="L2049" s="10">
        <v>900</v>
      </c>
      <c r="M2049" s="11">
        <v>7.2719398874100936</v>
      </c>
    </row>
    <row r="2050" spans="1:13" x14ac:dyDescent="0.25">
      <c r="A2050" t="str">
        <f t="shared" si="30"/>
        <v>LVO,125,G,1.2,600,30,300</v>
      </c>
      <c r="B2050" s="10" t="s">
        <v>66</v>
      </c>
      <c r="C2050" s="10">
        <v>125</v>
      </c>
      <c r="D2050" s="10" t="s">
        <v>59</v>
      </c>
      <c r="E2050" s="10">
        <v>300</v>
      </c>
      <c r="F2050" s="10" t="s">
        <v>60</v>
      </c>
      <c r="G2050" s="10" t="s">
        <v>61</v>
      </c>
      <c r="H2050" s="10">
        <v>1.2</v>
      </c>
      <c r="I2050" s="10" t="s">
        <v>62</v>
      </c>
      <c r="J2050" s="10">
        <v>600</v>
      </c>
      <c r="K2050" s="10">
        <v>30</v>
      </c>
      <c r="L2050" s="10">
        <v>300</v>
      </c>
      <c r="M2050" s="11">
        <v>2.0702907674583022</v>
      </c>
    </row>
    <row r="2051" spans="1:13" x14ac:dyDescent="0.25">
      <c r="A2051" t="str">
        <f t="shared" si="30"/>
        <v>LVO,125,G,1.2,600,30,450</v>
      </c>
      <c r="B2051" s="10" t="s">
        <v>66</v>
      </c>
      <c r="C2051" s="10">
        <v>125</v>
      </c>
      <c r="D2051" s="10" t="s">
        <v>59</v>
      </c>
      <c r="E2051" s="10">
        <v>300</v>
      </c>
      <c r="F2051" s="10" t="s">
        <v>60</v>
      </c>
      <c r="G2051" s="10" t="s">
        <v>61</v>
      </c>
      <c r="H2051" s="10">
        <v>1.2</v>
      </c>
      <c r="I2051" s="10" t="s">
        <v>62</v>
      </c>
      <c r="J2051" s="10">
        <v>600</v>
      </c>
      <c r="K2051" s="10">
        <v>30</v>
      </c>
      <c r="L2051" s="10">
        <v>450</v>
      </c>
      <c r="M2051" s="11">
        <v>2.2994008239329284</v>
      </c>
    </row>
    <row r="2052" spans="1:13" x14ac:dyDescent="0.25">
      <c r="A2052" t="str">
        <f t="shared" si="30"/>
        <v>LVO,125,G,1.2,600,30,600</v>
      </c>
      <c r="B2052" s="10" t="s">
        <v>66</v>
      </c>
      <c r="C2052" s="10">
        <v>125</v>
      </c>
      <c r="D2052" s="10" t="s">
        <v>59</v>
      </c>
      <c r="E2052" s="10">
        <v>300</v>
      </c>
      <c r="F2052" s="10" t="s">
        <v>60</v>
      </c>
      <c r="G2052" s="10" t="s">
        <v>61</v>
      </c>
      <c r="H2052" s="10">
        <v>1.2</v>
      </c>
      <c r="I2052" s="10" t="s">
        <v>62</v>
      </c>
      <c r="J2052" s="10">
        <v>600</v>
      </c>
      <c r="K2052" s="10">
        <v>30</v>
      </c>
      <c r="L2052" s="10">
        <v>600</v>
      </c>
      <c r="M2052" s="11">
        <v>2.5285108804075538</v>
      </c>
    </row>
    <row r="2053" spans="1:13" x14ac:dyDescent="0.25">
      <c r="A2053" t="str">
        <f t="shared" si="30"/>
        <v>LVO,125,G,1.2,600,30,750</v>
      </c>
      <c r="B2053" s="10" t="s">
        <v>66</v>
      </c>
      <c r="C2053" s="10">
        <v>125</v>
      </c>
      <c r="D2053" s="10" t="s">
        <v>59</v>
      </c>
      <c r="E2053" s="10">
        <v>300</v>
      </c>
      <c r="F2053" s="10" t="s">
        <v>60</v>
      </c>
      <c r="G2053" s="10" t="s">
        <v>61</v>
      </c>
      <c r="H2053" s="10">
        <v>1.2</v>
      </c>
      <c r="I2053" s="10" t="s">
        <v>62</v>
      </c>
      <c r="J2053" s="10">
        <v>600</v>
      </c>
      <c r="K2053" s="10">
        <v>30</v>
      </c>
      <c r="L2053" s="10">
        <v>750</v>
      </c>
      <c r="M2053" s="11">
        <v>2.7576209368821791</v>
      </c>
    </row>
    <row r="2054" spans="1:13" x14ac:dyDescent="0.25">
      <c r="A2054" t="str">
        <f t="shared" si="30"/>
        <v>LVO,125,G,1.2,600,30,900</v>
      </c>
      <c r="B2054" s="10" t="s">
        <v>66</v>
      </c>
      <c r="C2054" s="10">
        <v>125</v>
      </c>
      <c r="D2054" s="10" t="s">
        <v>59</v>
      </c>
      <c r="E2054" s="10">
        <v>300</v>
      </c>
      <c r="F2054" s="10" t="s">
        <v>60</v>
      </c>
      <c r="G2054" s="10" t="s">
        <v>61</v>
      </c>
      <c r="H2054" s="10">
        <v>1.2</v>
      </c>
      <c r="I2054" s="10" t="s">
        <v>62</v>
      </c>
      <c r="J2054" s="10">
        <v>600</v>
      </c>
      <c r="K2054" s="10">
        <v>30</v>
      </c>
      <c r="L2054" s="10">
        <v>900</v>
      </c>
      <c r="M2054" s="11">
        <v>3.5247162610750413</v>
      </c>
    </row>
    <row r="2055" spans="1:13" x14ac:dyDescent="0.25">
      <c r="A2055" t="str">
        <f t="shared" ref="A2055:A2118" si="31">CONCATENATE(B2055,",",C2055,",",D2055,",",H2055,",",J2055,",",K2055,",",L2055)</f>
        <v>LVO,125,G,1.2,600,45,300</v>
      </c>
      <c r="B2055" s="10" t="s">
        <v>66</v>
      </c>
      <c r="C2055" s="10">
        <v>125</v>
      </c>
      <c r="D2055" s="10" t="s">
        <v>59</v>
      </c>
      <c r="E2055" s="10">
        <v>300</v>
      </c>
      <c r="F2055" s="10" t="s">
        <v>60</v>
      </c>
      <c r="G2055" s="10" t="s">
        <v>61</v>
      </c>
      <c r="H2055" s="10">
        <v>1.2</v>
      </c>
      <c r="I2055" s="10" t="s">
        <v>62</v>
      </c>
      <c r="J2055" s="10">
        <v>600</v>
      </c>
      <c r="K2055" s="10">
        <v>45</v>
      </c>
      <c r="L2055" s="10">
        <v>300</v>
      </c>
      <c r="M2055" s="11">
        <v>2.3471320856984752</v>
      </c>
    </row>
    <row r="2056" spans="1:13" x14ac:dyDescent="0.25">
      <c r="A2056" t="str">
        <f t="shared" si="31"/>
        <v>LVO,125,G,1.2,600,45,450</v>
      </c>
      <c r="B2056" s="10" t="s">
        <v>66</v>
      </c>
      <c r="C2056" s="10">
        <v>125</v>
      </c>
      <c r="D2056" s="10" t="s">
        <v>59</v>
      </c>
      <c r="E2056" s="10">
        <v>300</v>
      </c>
      <c r="F2056" s="10" t="s">
        <v>60</v>
      </c>
      <c r="G2056" s="10" t="s">
        <v>61</v>
      </c>
      <c r="H2056" s="10">
        <v>1.2</v>
      </c>
      <c r="I2056" s="10" t="s">
        <v>62</v>
      </c>
      <c r="J2056" s="10">
        <v>600</v>
      </c>
      <c r="K2056" s="10">
        <v>45</v>
      </c>
      <c r="L2056" s="10">
        <v>450</v>
      </c>
      <c r="M2056" s="11">
        <v>2.6907971704104141</v>
      </c>
    </row>
    <row r="2057" spans="1:13" x14ac:dyDescent="0.25">
      <c r="A2057" t="str">
        <f t="shared" si="31"/>
        <v>LVO,125,G,1.2,600,45,600</v>
      </c>
      <c r="B2057" s="10" t="s">
        <v>66</v>
      </c>
      <c r="C2057" s="10">
        <v>125</v>
      </c>
      <c r="D2057" s="10" t="s">
        <v>59</v>
      </c>
      <c r="E2057" s="10">
        <v>300</v>
      </c>
      <c r="F2057" s="10" t="s">
        <v>60</v>
      </c>
      <c r="G2057" s="10" t="s">
        <v>61</v>
      </c>
      <c r="H2057" s="10">
        <v>1.2</v>
      </c>
      <c r="I2057" s="10" t="s">
        <v>62</v>
      </c>
      <c r="J2057" s="10">
        <v>600</v>
      </c>
      <c r="K2057" s="10">
        <v>45</v>
      </c>
      <c r="L2057" s="10">
        <v>600</v>
      </c>
      <c r="M2057" s="11">
        <v>3.5724475228405881</v>
      </c>
    </row>
    <row r="2058" spans="1:13" x14ac:dyDescent="0.25">
      <c r="A2058" t="str">
        <f t="shared" si="31"/>
        <v>LVO,125,G,1.2,600,45,750</v>
      </c>
      <c r="B2058" s="10" t="s">
        <v>66</v>
      </c>
      <c r="C2058" s="10">
        <v>125</v>
      </c>
      <c r="D2058" s="10" t="s">
        <v>59</v>
      </c>
      <c r="E2058" s="10">
        <v>300</v>
      </c>
      <c r="F2058" s="10" t="s">
        <v>60</v>
      </c>
      <c r="G2058" s="10" t="s">
        <v>61</v>
      </c>
      <c r="H2058" s="10">
        <v>1.2</v>
      </c>
      <c r="I2058" s="10" t="s">
        <v>62</v>
      </c>
      <c r="J2058" s="10">
        <v>600</v>
      </c>
      <c r="K2058" s="10">
        <v>45</v>
      </c>
      <c r="L2058" s="10">
        <v>750</v>
      </c>
      <c r="M2058" s="11">
        <v>3.9161126075525265</v>
      </c>
    </row>
    <row r="2059" spans="1:13" x14ac:dyDescent="0.25">
      <c r="A2059" t="str">
        <f t="shared" si="31"/>
        <v>LVO,125,G,1.2,600,45,900</v>
      </c>
      <c r="B2059" s="10" t="s">
        <v>66</v>
      </c>
      <c r="C2059" s="10">
        <v>125</v>
      </c>
      <c r="D2059" s="10" t="s">
        <v>59</v>
      </c>
      <c r="E2059" s="10">
        <v>300</v>
      </c>
      <c r="F2059" s="10" t="s">
        <v>60</v>
      </c>
      <c r="G2059" s="10" t="s">
        <v>61</v>
      </c>
      <c r="H2059" s="10">
        <v>1.2</v>
      </c>
      <c r="I2059" s="10" t="s">
        <v>62</v>
      </c>
      <c r="J2059" s="10">
        <v>600</v>
      </c>
      <c r="K2059" s="10">
        <v>45</v>
      </c>
      <c r="L2059" s="10">
        <v>900</v>
      </c>
      <c r="M2059" s="11">
        <v>4.7977629599827019</v>
      </c>
    </row>
    <row r="2060" spans="1:13" x14ac:dyDescent="0.25">
      <c r="A2060" t="str">
        <f t="shared" si="31"/>
        <v>LVO,125,G,1.2,600,60,300</v>
      </c>
      <c r="B2060" s="10" t="s">
        <v>66</v>
      </c>
      <c r="C2060" s="10">
        <v>125</v>
      </c>
      <c r="D2060" s="10" t="s">
        <v>59</v>
      </c>
      <c r="E2060" s="10">
        <v>300</v>
      </c>
      <c r="F2060" s="10" t="s">
        <v>60</v>
      </c>
      <c r="G2060" s="10" t="s">
        <v>61</v>
      </c>
      <c r="H2060" s="10">
        <v>1.2</v>
      </c>
      <c r="I2060" s="10" t="s">
        <v>62</v>
      </c>
      <c r="J2060" s="10">
        <v>600</v>
      </c>
      <c r="K2060" s="10">
        <v>60</v>
      </c>
      <c r="L2060" s="10">
        <v>300</v>
      </c>
      <c r="M2060" s="11">
        <v>2.6239734039386478</v>
      </c>
    </row>
    <row r="2061" spans="1:13" x14ac:dyDescent="0.25">
      <c r="A2061" t="str">
        <f t="shared" si="31"/>
        <v>LVO,125,G,1.2,600,60,450</v>
      </c>
      <c r="B2061" s="10" t="s">
        <v>66</v>
      </c>
      <c r="C2061" s="10">
        <v>125</v>
      </c>
      <c r="D2061" s="10" t="s">
        <v>59</v>
      </c>
      <c r="E2061" s="10">
        <v>300</v>
      </c>
      <c r="F2061" s="10" t="s">
        <v>60</v>
      </c>
      <c r="G2061" s="10" t="s">
        <v>61</v>
      </c>
      <c r="H2061" s="10">
        <v>1.2</v>
      </c>
      <c r="I2061" s="10" t="s">
        <v>62</v>
      </c>
      <c r="J2061" s="10">
        <v>600</v>
      </c>
      <c r="K2061" s="10">
        <v>60</v>
      </c>
      <c r="L2061" s="10">
        <v>450</v>
      </c>
      <c r="M2061" s="11">
        <v>3.6201787846061362</v>
      </c>
    </row>
    <row r="2062" spans="1:13" x14ac:dyDescent="0.25">
      <c r="A2062" t="str">
        <f t="shared" si="31"/>
        <v>LVO,125,G,1.2,600,60,600</v>
      </c>
      <c r="B2062" s="10" t="s">
        <v>66</v>
      </c>
      <c r="C2062" s="10">
        <v>125</v>
      </c>
      <c r="D2062" s="10" t="s">
        <v>59</v>
      </c>
      <c r="E2062" s="10">
        <v>300</v>
      </c>
      <c r="F2062" s="10" t="s">
        <v>60</v>
      </c>
      <c r="G2062" s="10" t="s">
        <v>61</v>
      </c>
      <c r="H2062" s="10">
        <v>1.2</v>
      </c>
      <c r="I2062" s="10" t="s">
        <v>62</v>
      </c>
      <c r="J2062" s="10">
        <v>600</v>
      </c>
      <c r="K2062" s="10">
        <v>60</v>
      </c>
      <c r="L2062" s="10">
        <v>600</v>
      </c>
      <c r="M2062" s="11">
        <v>4.0783988975553864</v>
      </c>
    </row>
    <row r="2063" spans="1:13" x14ac:dyDescent="0.25">
      <c r="A2063" t="str">
        <f t="shared" si="31"/>
        <v>LVO,125,G,1.2,600,60,750</v>
      </c>
      <c r="B2063" s="10" t="s">
        <v>66</v>
      </c>
      <c r="C2063" s="10">
        <v>125</v>
      </c>
      <c r="D2063" s="10" t="s">
        <v>59</v>
      </c>
      <c r="E2063" s="10">
        <v>300</v>
      </c>
      <c r="F2063" s="10" t="s">
        <v>60</v>
      </c>
      <c r="G2063" s="10" t="s">
        <v>61</v>
      </c>
      <c r="H2063" s="10">
        <v>1.2</v>
      </c>
      <c r="I2063" s="10" t="s">
        <v>62</v>
      </c>
      <c r="J2063" s="10">
        <v>600</v>
      </c>
      <c r="K2063" s="10">
        <v>60</v>
      </c>
      <c r="L2063" s="10">
        <v>750</v>
      </c>
      <c r="M2063" s="11">
        <v>5.0746042782228731</v>
      </c>
    </row>
    <row r="2064" spans="1:13" x14ac:dyDescent="0.25">
      <c r="A2064" t="str">
        <f t="shared" si="31"/>
        <v>LVO,125,G,1.2,600,60,900</v>
      </c>
      <c r="B2064" s="10" t="s">
        <v>66</v>
      </c>
      <c r="C2064" s="10">
        <v>125</v>
      </c>
      <c r="D2064" s="10" t="s">
        <v>59</v>
      </c>
      <c r="E2064" s="10">
        <v>300</v>
      </c>
      <c r="F2064" s="10" t="s">
        <v>60</v>
      </c>
      <c r="G2064" s="10" t="s">
        <v>61</v>
      </c>
      <c r="H2064" s="10">
        <v>1.2</v>
      </c>
      <c r="I2064" s="10" t="s">
        <v>62</v>
      </c>
      <c r="J2064" s="10">
        <v>600</v>
      </c>
      <c r="K2064" s="10">
        <v>60</v>
      </c>
      <c r="L2064" s="10">
        <v>900</v>
      </c>
      <c r="M2064" s="11">
        <v>5.5328243911721273</v>
      </c>
    </row>
    <row r="2065" spans="1:13" x14ac:dyDescent="0.25">
      <c r="A2065" t="str">
        <f t="shared" si="31"/>
        <v>LVO,125,G,1.2,600,90,300</v>
      </c>
      <c r="B2065" s="10" t="s">
        <v>66</v>
      </c>
      <c r="C2065" s="10">
        <v>125</v>
      </c>
      <c r="D2065" s="10" t="s">
        <v>59</v>
      </c>
      <c r="E2065" s="10">
        <v>300</v>
      </c>
      <c r="F2065" s="10" t="s">
        <v>60</v>
      </c>
      <c r="G2065" s="10" t="s">
        <v>61</v>
      </c>
      <c r="H2065" s="10">
        <v>1.2</v>
      </c>
      <c r="I2065" s="10" t="s">
        <v>62</v>
      </c>
      <c r="J2065" s="10">
        <v>600</v>
      </c>
      <c r="K2065" s="10">
        <v>90</v>
      </c>
      <c r="L2065" s="10">
        <v>300</v>
      </c>
      <c r="M2065" s="11">
        <v>3.7156413081372293</v>
      </c>
    </row>
    <row r="2066" spans="1:13" x14ac:dyDescent="0.25">
      <c r="A2066" t="str">
        <f t="shared" si="31"/>
        <v>LVO,125,G,1.2,600,90,450</v>
      </c>
      <c r="B2066" s="10" t="s">
        <v>66</v>
      </c>
      <c r="C2066" s="10">
        <v>125</v>
      </c>
      <c r="D2066" s="10" t="s">
        <v>59</v>
      </c>
      <c r="E2066" s="10">
        <v>300</v>
      </c>
      <c r="F2066" s="10" t="s">
        <v>60</v>
      </c>
      <c r="G2066" s="10" t="s">
        <v>61</v>
      </c>
      <c r="H2066" s="10">
        <v>1.2</v>
      </c>
      <c r="I2066" s="10" t="s">
        <v>62</v>
      </c>
      <c r="J2066" s="10">
        <v>600</v>
      </c>
      <c r="K2066" s="10">
        <v>90</v>
      </c>
      <c r="L2066" s="10">
        <v>450</v>
      </c>
      <c r="M2066" s="11">
        <v>4.402971477561108</v>
      </c>
    </row>
    <row r="2067" spans="1:13" x14ac:dyDescent="0.25">
      <c r="A2067" t="str">
        <f t="shared" si="31"/>
        <v>LVO,125,G,1.2,600,90,600</v>
      </c>
      <c r="B2067" s="10" t="s">
        <v>66</v>
      </c>
      <c r="C2067" s="10">
        <v>125</v>
      </c>
      <c r="D2067" s="10" t="s">
        <v>59</v>
      </c>
      <c r="E2067" s="10">
        <v>300</v>
      </c>
      <c r="F2067" s="10" t="s">
        <v>60</v>
      </c>
      <c r="G2067" s="10" t="s">
        <v>61</v>
      </c>
      <c r="H2067" s="10">
        <v>1.2</v>
      </c>
      <c r="I2067" s="10" t="s">
        <v>62</v>
      </c>
      <c r="J2067" s="10">
        <v>600</v>
      </c>
      <c r="K2067" s="10">
        <v>90</v>
      </c>
      <c r="L2067" s="10">
        <v>600</v>
      </c>
      <c r="M2067" s="11">
        <v>5.62828691470322</v>
      </c>
    </row>
    <row r="2068" spans="1:13" x14ac:dyDescent="0.25">
      <c r="A2068" t="str">
        <f t="shared" si="31"/>
        <v>LVO,125,G,1.2,600,90,750</v>
      </c>
      <c r="B2068" s="10" t="s">
        <v>66</v>
      </c>
      <c r="C2068" s="10">
        <v>125</v>
      </c>
      <c r="D2068" s="10" t="s">
        <v>59</v>
      </c>
      <c r="E2068" s="10">
        <v>300</v>
      </c>
      <c r="F2068" s="10" t="s">
        <v>60</v>
      </c>
      <c r="G2068" s="10" t="s">
        <v>61</v>
      </c>
      <c r="H2068" s="10">
        <v>1.2</v>
      </c>
      <c r="I2068" s="10" t="s">
        <v>62</v>
      </c>
      <c r="J2068" s="10">
        <v>600</v>
      </c>
      <c r="K2068" s="10">
        <v>90</v>
      </c>
      <c r="L2068" s="10">
        <v>750</v>
      </c>
      <c r="M2068" s="11">
        <v>6.8536023518453337</v>
      </c>
    </row>
    <row r="2069" spans="1:13" x14ac:dyDescent="0.25">
      <c r="A2069" t="str">
        <f t="shared" si="31"/>
        <v>LVO,125,G,1.2,600,90,900</v>
      </c>
      <c r="B2069" s="10" t="s">
        <v>66</v>
      </c>
      <c r="C2069" s="10">
        <v>125</v>
      </c>
      <c r="D2069" s="10" t="s">
        <v>59</v>
      </c>
      <c r="E2069" s="10">
        <v>300</v>
      </c>
      <c r="F2069" s="10" t="s">
        <v>60</v>
      </c>
      <c r="G2069" s="10" t="s">
        <v>61</v>
      </c>
      <c r="H2069" s="10">
        <v>1.2</v>
      </c>
      <c r="I2069" s="10" t="s">
        <v>62</v>
      </c>
      <c r="J2069" s="10">
        <v>600</v>
      </c>
      <c r="K2069" s="10">
        <v>90</v>
      </c>
      <c r="L2069" s="10">
        <v>900</v>
      </c>
      <c r="M2069" s="11">
        <v>8.0789177889874466</v>
      </c>
    </row>
    <row r="2070" spans="1:13" x14ac:dyDescent="0.25">
      <c r="A2070" t="str">
        <f t="shared" si="31"/>
        <v>LVO,125,G,1.2,750,30,300</v>
      </c>
      <c r="B2070" s="10" t="s">
        <v>66</v>
      </c>
      <c r="C2070" s="10">
        <v>125</v>
      </c>
      <c r="D2070" s="10" t="s">
        <v>59</v>
      </c>
      <c r="E2070" s="10">
        <v>300</v>
      </c>
      <c r="F2070" s="10" t="s">
        <v>60</v>
      </c>
      <c r="G2070" s="10" t="s">
        <v>61</v>
      </c>
      <c r="H2070" s="10">
        <v>1.2</v>
      </c>
      <c r="I2070" s="10" t="s">
        <v>62</v>
      </c>
      <c r="J2070" s="10">
        <v>750</v>
      </c>
      <c r="K2070" s="10">
        <v>30</v>
      </c>
      <c r="L2070" s="10">
        <v>300</v>
      </c>
      <c r="M2070" s="11">
        <v>2.5563030023174202</v>
      </c>
    </row>
    <row r="2071" spans="1:13" x14ac:dyDescent="0.25">
      <c r="A2071" t="str">
        <f t="shared" si="31"/>
        <v>LVO,125,G,1.2,750,30,450</v>
      </c>
      <c r="B2071" s="10" t="s">
        <v>66</v>
      </c>
      <c r="C2071" s="10">
        <v>125</v>
      </c>
      <c r="D2071" s="10" t="s">
        <v>59</v>
      </c>
      <c r="E2071" s="10">
        <v>300</v>
      </c>
      <c r="F2071" s="10" t="s">
        <v>60</v>
      </c>
      <c r="G2071" s="10" t="s">
        <v>61</v>
      </c>
      <c r="H2071" s="10">
        <v>1.2</v>
      </c>
      <c r="I2071" s="10" t="s">
        <v>62</v>
      </c>
      <c r="J2071" s="10">
        <v>750</v>
      </c>
      <c r="K2071" s="10">
        <v>30</v>
      </c>
      <c r="L2071" s="10">
        <v>450</v>
      </c>
      <c r="M2071" s="11">
        <v>2.785413058792046</v>
      </c>
    </row>
    <row r="2072" spans="1:13" x14ac:dyDescent="0.25">
      <c r="A2072" t="str">
        <f t="shared" si="31"/>
        <v>LVO,125,G,1.2,750,30,600</v>
      </c>
      <c r="B2072" s="10" t="s">
        <v>66</v>
      </c>
      <c r="C2072" s="10">
        <v>125</v>
      </c>
      <c r="D2072" s="10" t="s">
        <v>59</v>
      </c>
      <c r="E2072" s="10">
        <v>300</v>
      </c>
      <c r="F2072" s="10" t="s">
        <v>60</v>
      </c>
      <c r="G2072" s="10" t="s">
        <v>61</v>
      </c>
      <c r="H2072" s="10">
        <v>1.2</v>
      </c>
      <c r="I2072" s="10" t="s">
        <v>62</v>
      </c>
      <c r="J2072" s="10">
        <v>750</v>
      </c>
      <c r="K2072" s="10">
        <v>30</v>
      </c>
      <c r="L2072" s="10">
        <v>600</v>
      </c>
      <c r="M2072" s="11">
        <v>3.0145231152666723</v>
      </c>
    </row>
    <row r="2073" spans="1:13" x14ac:dyDescent="0.25">
      <c r="A2073" t="str">
        <f t="shared" si="31"/>
        <v>LVO,125,G,1.2,750,30,750</v>
      </c>
      <c r="B2073" s="10" t="s">
        <v>66</v>
      </c>
      <c r="C2073" s="10">
        <v>125</v>
      </c>
      <c r="D2073" s="10" t="s">
        <v>59</v>
      </c>
      <c r="E2073" s="10">
        <v>300</v>
      </c>
      <c r="F2073" s="10" t="s">
        <v>60</v>
      </c>
      <c r="G2073" s="10" t="s">
        <v>61</v>
      </c>
      <c r="H2073" s="10">
        <v>1.2</v>
      </c>
      <c r="I2073" s="10" t="s">
        <v>62</v>
      </c>
      <c r="J2073" s="10">
        <v>750</v>
      </c>
      <c r="K2073" s="10">
        <v>30</v>
      </c>
      <c r="L2073" s="10">
        <v>750</v>
      </c>
      <c r="M2073" s="11">
        <v>3.2436331717412976</v>
      </c>
    </row>
    <row r="2074" spans="1:13" x14ac:dyDescent="0.25">
      <c r="A2074" t="str">
        <f t="shared" si="31"/>
        <v>LVO,125,G,1.2,750,30,900</v>
      </c>
      <c r="B2074" s="10" t="s">
        <v>66</v>
      </c>
      <c r="C2074" s="10">
        <v>125</v>
      </c>
      <c r="D2074" s="10" t="s">
        <v>59</v>
      </c>
      <c r="E2074" s="10">
        <v>300</v>
      </c>
      <c r="F2074" s="10" t="s">
        <v>60</v>
      </c>
      <c r="G2074" s="10" t="s">
        <v>61</v>
      </c>
      <c r="H2074" s="10">
        <v>1.2</v>
      </c>
      <c r="I2074" s="10" t="s">
        <v>62</v>
      </c>
      <c r="J2074" s="10">
        <v>750</v>
      </c>
      <c r="K2074" s="10">
        <v>30</v>
      </c>
      <c r="L2074" s="10">
        <v>900</v>
      </c>
      <c r="M2074" s="11">
        <v>4.2537346133637186</v>
      </c>
    </row>
    <row r="2075" spans="1:13" x14ac:dyDescent="0.25">
      <c r="A2075" t="str">
        <f t="shared" si="31"/>
        <v>LVO,125,G,1.2,750,45,300</v>
      </c>
      <c r="B2075" s="10" t="s">
        <v>66</v>
      </c>
      <c r="C2075" s="10">
        <v>125</v>
      </c>
      <c r="D2075" s="10" t="s">
        <v>59</v>
      </c>
      <c r="E2075" s="10">
        <v>300</v>
      </c>
      <c r="F2075" s="10" t="s">
        <v>60</v>
      </c>
      <c r="G2075" s="10" t="s">
        <v>61</v>
      </c>
      <c r="H2075" s="10">
        <v>1.2</v>
      </c>
      <c r="I2075" s="10" t="s">
        <v>62</v>
      </c>
      <c r="J2075" s="10">
        <v>750</v>
      </c>
      <c r="K2075" s="10">
        <v>45</v>
      </c>
      <c r="L2075" s="10">
        <v>300</v>
      </c>
      <c r="M2075" s="11">
        <v>2.8331443205575932</v>
      </c>
    </row>
    <row r="2076" spans="1:13" x14ac:dyDescent="0.25">
      <c r="A2076" t="str">
        <f t="shared" si="31"/>
        <v>LVO,125,G,1.2,750,45,450</v>
      </c>
      <c r="B2076" s="10" t="s">
        <v>66</v>
      </c>
      <c r="C2076" s="10">
        <v>125</v>
      </c>
      <c r="D2076" s="10" t="s">
        <v>59</v>
      </c>
      <c r="E2076" s="10">
        <v>300</v>
      </c>
      <c r="F2076" s="10" t="s">
        <v>60</v>
      </c>
      <c r="G2076" s="10" t="s">
        <v>61</v>
      </c>
      <c r="H2076" s="10">
        <v>1.2</v>
      </c>
      <c r="I2076" s="10" t="s">
        <v>62</v>
      </c>
      <c r="J2076" s="10">
        <v>750</v>
      </c>
      <c r="K2076" s="10">
        <v>45</v>
      </c>
      <c r="L2076" s="10">
        <v>450</v>
      </c>
      <c r="M2076" s="11">
        <v>3.1768094052695321</v>
      </c>
    </row>
    <row r="2077" spans="1:13" x14ac:dyDescent="0.25">
      <c r="A2077" t="str">
        <f t="shared" si="31"/>
        <v>LVO,125,G,1.2,750,45,600</v>
      </c>
      <c r="B2077" s="10" t="s">
        <v>66</v>
      </c>
      <c r="C2077" s="10">
        <v>125</v>
      </c>
      <c r="D2077" s="10" t="s">
        <v>59</v>
      </c>
      <c r="E2077" s="10">
        <v>300</v>
      </c>
      <c r="F2077" s="10" t="s">
        <v>60</v>
      </c>
      <c r="G2077" s="10" t="s">
        <v>61</v>
      </c>
      <c r="H2077" s="10">
        <v>1.2</v>
      </c>
      <c r="I2077" s="10" t="s">
        <v>62</v>
      </c>
      <c r="J2077" s="10">
        <v>750</v>
      </c>
      <c r="K2077" s="10">
        <v>45</v>
      </c>
      <c r="L2077" s="10">
        <v>600</v>
      </c>
      <c r="M2077" s="11">
        <v>4.3014658751292654</v>
      </c>
    </row>
    <row r="2078" spans="1:13" x14ac:dyDescent="0.25">
      <c r="A2078" t="str">
        <f t="shared" si="31"/>
        <v>LVO,125,G,1.2,750,45,750</v>
      </c>
      <c r="B2078" s="10" t="s">
        <v>66</v>
      </c>
      <c r="C2078" s="10">
        <v>125</v>
      </c>
      <c r="D2078" s="10" t="s">
        <v>59</v>
      </c>
      <c r="E2078" s="10">
        <v>300</v>
      </c>
      <c r="F2078" s="10" t="s">
        <v>60</v>
      </c>
      <c r="G2078" s="10" t="s">
        <v>61</v>
      </c>
      <c r="H2078" s="10">
        <v>1.2</v>
      </c>
      <c r="I2078" s="10" t="s">
        <v>62</v>
      </c>
      <c r="J2078" s="10">
        <v>750</v>
      </c>
      <c r="K2078" s="10">
        <v>45</v>
      </c>
      <c r="L2078" s="10">
        <v>750</v>
      </c>
      <c r="M2078" s="11">
        <v>4.6451309598412038</v>
      </c>
    </row>
    <row r="2079" spans="1:13" x14ac:dyDescent="0.25">
      <c r="A2079" t="str">
        <f t="shared" si="31"/>
        <v>LVO,125,G,1.2,750,45,900</v>
      </c>
      <c r="B2079" s="10" t="s">
        <v>66</v>
      </c>
      <c r="C2079" s="10">
        <v>125</v>
      </c>
      <c r="D2079" s="10" t="s">
        <v>59</v>
      </c>
      <c r="E2079" s="10">
        <v>300</v>
      </c>
      <c r="F2079" s="10" t="s">
        <v>60</v>
      </c>
      <c r="G2079" s="10" t="s">
        <v>61</v>
      </c>
      <c r="H2079" s="10">
        <v>1.2</v>
      </c>
      <c r="I2079" s="10" t="s">
        <v>62</v>
      </c>
      <c r="J2079" s="10">
        <v>750</v>
      </c>
      <c r="K2079" s="10">
        <v>45</v>
      </c>
      <c r="L2079" s="10">
        <v>900</v>
      </c>
      <c r="M2079" s="11">
        <v>5.7697874297009388</v>
      </c>
    </row>
    <row r="2080" spans="1:13" x14ac:dyDescent="0.25">
      <c r="A2080" t="str">
        <f t="shared" si="31"/>
        <v>LVO,125,G,1.2,750,60,300</v>
      </c>
      <c r="B2080" s="10" t="s">
        <v>66</v>
      </c>
      <c r="C2080" s="10">
        <v>125</v>
      </c>
      <c r="D2080" s="10" t="s">
        <v>59</v>
      </c>
      <c r="E2080" s="10">
        <v>300</v>
      </c>
      <c r="F2080" s="10" t="s">
        <v>60</v>
      </c>
      <c r="G2080" s="10" t="s">
        <v>61</v>
      </c>
      <c r="H2080" s="10">
        <v>1.2</v>
      </c>
      <c r="I2080" s="10" t="s">
        <v>62</v>
      </c>
      <c r="J2080" s="10">
        <v>750</v>
      </c>
      <c r="K2080" s="10">
        <v>60</v>
      </c>
      <c r="L2080" s="10">
        <v>300</v>
      </c>
      <c r="M2080" s="11">
        <v>3.1099856387977658</v>
      </c>
    </row>
    <row r="2081" spans="1:13" x14ac:dyDescent="0.25">
      <c r="A2081" t="str">
        <f t="shared" si="31"/>
        <v>LVO,125,G,1.2,750,60,450</v>
      </c>
      <c r="B2081" s="10" t="s">
        <v>66</v>
      </c>
      <c r="C2081" s="10">
        <v>125</v>
      </c>
      <c r="D2081" s="10" t="s">
        <v>59</v>
      </c>
      <c r="E2081" s="10">
        <v>300</v>
      </c>
      <c r="F2081" s="10" t="s">
        <v>60</v>
      </c>
      <c r="G2081" s="10" t="s">
        <v>61</v>
      </c>
      <c r="H2081" s="10">
        <v>1.2</v>
      </c>
      <c r="I2081" s="10" t="s">
        <v>62</v>
      </c>
      <c r="J2081" s="10">
        <v>750</v>
      </c>
      <c r="K2081" s="10">
        <v>60</v>
      </c>
      <c r="L2081" s="10">
        <v>450</v>
      </c>
      <c r="M2081" s="11">
        <v>4.3491971368948139</v>
      </c>
    </row>
    <row r="2082" spans="1:13" x14ac:dyDescent="0.25">
      <c r="A2082" t="str">
        <f t="shared" si="31"/>
        <v>LVO,125,G,1.2,750,60,600</v>
      </c>
      <c r="B2082" s="10" t="s">
        <v>66</v>
      </c>
      <c r="C2082" s="10">
        <v>125</v>
      </c>
      <c r="D2082" s="10" t="s">
        <v>59</v>
      </c>
      <c r="E2082" s="10">
        <v>300</v>
      </c>
      <c r="F2082" s="10" t="s">
        <v>60</v>
      </c>
      <c r="G2082" s="10" t="s">
        <v>61</v>
      </c>
      <c r="H2082" s="10">
        <v>1.2</v>
      </c>
      <c r="I2082" s="10" t="s">
        <v>62</v>
      </c>
      <c r="J2082" s="10">
        <v>750</v>
      </c>
      <c r="K2082" s="10">
        <v>60</v>
      </c>
      <c r="L2082" s="10">
        <v>600</v>
      </c>
      <c r="M2082" s="11">
        <v>4.8074172498440646</v>
      </c>
    </row>
    <row r="2083" spans="1:13" x14ac:dyDescent="0.25">
      <c r="A2083" t="str">
        <f t="shared" si="31"/>
        <v>LVO,125,G,1.2,750,60,750</v>
      </c>
      <c r="B2083" s="10" t="s">
        <v>66</v>
      </c>
      <c r="C2083" s="10">
        <v>125</v>
      </c>
      <c r="D2083" s="10" t="s">
        <v>59</v>
      </c>
      <c r="E2083" s="10">
        <v>300</v>
      </c>
      <c r="F2083" s="10" t="s">
        <v>60</v>
      </c>
      <c r="G2083" s="10" t="s">
        <v>61</v>
      </c>
      <c r="H2083" s="10">
        <v>1.2</v>
      </c>
      <c r="I2083" s="10" t="s">
        <v>62</v>
      </c>
      <c r="J2083" s="10">
        <v>750</v>
      </c>
      <c r="K2083" s="10">
        <v>60</v>
      </c>
      <c r="L2083" s="10">
        <v>750</v>
      </c>
      <c r="M2083" s="11">
        <v>6.04662874794111</v>
      </c>
    </row>
    <row r="2084" spans="1:13" x14ac:dyDescent="0.25">
      <c r="A2084" t="str">
        <f t="shared" si="31"/>
        <v>LVO,125,G,1.2,750,60,900</v>
      </c>
      <c r="B2084" s="10" t="s">
        <v>66</v>
      </c>
      <c r="C2084" s="10">
        <v>125</v>
      </c>
      <c r="D2084" s="10" t="s">
        <v>59</v>
      </c>
      <c r="E2084" s="10">
        <v>300</v>
      </c>
      <c r="F2084" s="10" t="s">
        <v>60</v>
      </c>
      <c r="G2084" s="10" t="s">
        <v>61</v>
      </c>
      <c r="H2084" s="10">
        <v>1.2</v>
      </c>
      <c r="I2084" s="10" t="s">
        <v>62</v>
      </c>
      <c r="J2084" s="10">
        <v>750</v>
      </c>
      <c r="K2084" s="10">
        <v>60</v>
      </c>
      <c r="L2084" s="10">
        <v>900</v>
      </c>
      <c r="M2084" s="11">
        <v>6.5048488608903625</v>
      </c>
    </row>
    <row r="2085" spans="1:13" x14ac:dyDescent="0.25">
      <c r="A2085" t="str">
        <f t="shared" si="31"/>
        <v>LVO,125,G,1.2,750,90,300</v>
      </c>
      <c r="B2085" s="10" t="s">
        <v>66</v>
      </c>
      <c r="C2085" s="10">
        <v>125</v>
      </c>
      <c r="D2085" s="10" t="s">
        <v>59</v>
      </c>
      <c r="E2085" s="10">
        <v>300</v>
      </c>
      <c r="F2085" s="10" t="s">
        <v>60</v>
      </c>
      <c r="G2085" s="10" t="s">
        <v>61</v>
      </c>
      <c r="H2085" s="10">
        <v>1.2</v>
      </c>
      <c r="I2085" s="10" t="s">
        <v>62</v>
      </c>
      <c r="J2085" s="10">
        <v>750</v>
      </c>
      <c r="K2085" s="10">
        <v>90</v>
      </c>
      <c r="L2085" s="10">
        <v>300</v>
      </c>
      <c r="M2085" s="11">
        <v>4.4446596604259065</v>
      </c>
    </row>
    <row r="2086" spans="1:13" x14ac:dyDescent="0.25">
      <c r="A2086" t="str">
        <f t="shared" si="31"/>
        <v>LVO,125,G,1.2,750,90,450</v>
      </c>
      <c r="B2086" s="10" t="s">
        <v>66</v>
      </c>
      <c r="C2086" s="10">
        <v>125</v>
      </c>
      <c r="D2086" s="10" t="s">
        <v>59</v>
      </c>
      <c r="E2086" s="10">
        <v>300</v>
      </c>
      <c r="F2086" s="10" t="s">
        <v>60</v>
      </c>
      <c r="G2086" s="10" t="s">
        <v>61</v>
      </c>
      <c r="H2086" s="10">
        <v>1.2</v>
      </c>
      <c r="I2086" s="10" t="s">
        <v>62</v>
      </c>
      <c r="J2086" s="10">
        <v>750</v>
      </c>
      <c r="K2086" s="10">
        <v>90</v>
      </c>
      <c r="L2086" s="10">
        <v>450</v>
      </c>
      <c r="M2086" s="11">
        <v>5.1319898298497844</v>
      </c>
    </row>
    <row r="2087" spans="1:13" x14ac:dyDescent="0.25">
      <c r="A2087" t="str">
        <f t="shared" si="31"/>
        <v>LVO,125,G,1.2,750,90,600</v>
      </c>
      <c r="B2087" s="10" t="s">
        <v>66</v>
      </c>
      <c r="C2087" s="10">
        <v>125</v>
      </c>
      <c r="D2087" s="10" t="s">
        <v>59</v>
      </c>
      <c r="E2087" s="10">
        <v>300</v>
      </c>
      <c r="F2087" s="10" t="s">
        <v>60</v>
      </c>
      <c r="G2087" s="10" t="s">
        <v>61</v>
      </c>
      <c r="H2087" s="10">
        <v>1.2</v>
      </c>
      <c r="I2087" s="10" t="s">
        <v>62</v>
      </c>
      <c r="J2087" s="10">
        <v>750</v>
      </c>
      <c r="K2087" s="10">
        <v>90</v>
      </c>
      <c r="L2087" s="10">
        <v>600</v>
      </c>
      <c r="M2087" s="11">
        <v>6.600311384421456</v>
      </c>
    </row>
    <row r="2088" spans="1:13" x14ac:dyDescent="0.25">
      <c r="A2088" t="str">
        <f t="shared" si="31"/>
        <v>LVO,125,G,1.2,750,90,750</v>
      </c>
      <c r="B2088" s="10" t="s">
        <v>66</v>
      </c>
      <c r="C2088" s="10">
        <v>125</v>
      </c>
      <c r="D2088" s="10" t="s">
        <v>59</v>
      </c>
      <c r="E2088" s="10">
        <v>300</v>
      </c>
      <c r="F2088" s="10" t="s">
        <v>60</v>
      </c>
      <c r="G2088" s="10" t="s">
        <v>61</v>
      </c>
      <c r="H2088" s="10">
        <v>1.2</v>
      </c>
      <c r="I2088" s="10" t="s">
        <v>62</v>
      </c>
      <c r="J2088" s="10">
        <v>750</v>
      </c>
      <c r="K2088" s="10">
        <v>90</v>
      </c>
      <c r="L2088" s="10">
        <v>750</v>
      </c>
      <c r="M2088" s="11">
        <v>8.0686329389931277</v>
      </c>
    </row>
    <row r="2089" spans="1:13" x14ac:dyDescent="0.25">
      <c r="A2089" t="str">
        <f t="shared" si="31"/>
        <v>LVO,125,G,1.2,750,90,900</v>
      </c>
      <c r="B2089" s="10" t="s">
        <v>66</v>
      </c>
      <c r="C2089" s="10">
        <v>125</v>
      </c>
      <c r="D2089" s="10" t="s">
        <v>59</v>
      </c>
      <c r="E2089" s="10">
        <v>300</v>
      </c>
      <c r="F2089" s="10" t="s">
        <v>60</v>
      </c>
      <c r="G2089" s="10" t="s">
        <v>61</v>
      </c>
      <c r="H2089" s="10">
        <v>1.2</v>
      </c>
      <c r="I2089" s="10" t="s">
        <v>62</v>
      </c>
      <c r="J2089" s="10">
        <v>750</v>
      </c>
      <c r="K2089" s="10">
        <v>90</v>
      </c>
      <c r="L2089" s="10">
        <v>900</v>
      </c>
      <c r="M2089" s="11">
        <v>9.536954493564803</v>
      </c>
    </row>
    <row r="2090" spans="1:13" x14ac:dyDescent="0.25">
      <c r="A2090" t="str">
        <f t="shared" si="31"/>
        <v>LVO,125,G,1.2,900,30,300</v>
      </c>
      <c r="B2090" s="10" t="s">
        <v>66</v>
      </c>
      <c r="C2090" s="10">
        <v>125</v>
      </c>
      <c r="D2090" s="10" t="s">
        <v>59</v>
      </c>
      <c r="E2090" s="10">
        <v>300</v>
      </c>
      <c r="F2090" s="10" t="s">
        <v>60</v>
      </c>
      <c r="G2090" s="10" t="s">
        <v>61</v>
      </c>
      <c r="H2090" s="10">
        <v>1.2</v>
      </c>
      <c r="I2090" s="10" t="s">
        <v>62</v>
      </c>
      <c r="J2090" s="10">
        <v>900</v>
      </c>
      <c r="K2090" s="10">
        <v>30</v>
      </c>
      <c r="L2090" s="10">
        <v>300</v>
      </c>
      <c r="M2090" s="11">
        <v>2.8686995563765381</v>
      </c>
    </row>
    <row r="2091" spans="1:13" x14ac:dyDescent="0.25">
      <c r="A2091" t="str">
        <f t="shared" si="31"/>
        <v>LVO,125,G,1.2,900,30,450</v>
      </c>
      <c r="B2091" s="10" t="s">
        <v>66</v>
      </c>
      <c r="C2091" s="10">
        <v>125</v>
      </c>
      <c r="D2091" s="10" t="s">
        <v>59</v>
      </c>
      <c r="E2091" s="10">
        <v>300</v>
      </c>
      <c r="F2091" s="10" t="s">
        <v>60</v>
      </c>
      <c r="G2091" s="10" t="s">
        <v>61</v>
      </c>
      <c r="H2091" s="10">
        <v>1.2</v>
      </c>
      <c r="I2091" s="10" t="s">
        <v>62</v>
      </c>
      <c r="J2091" s="10">
        <v>900</v>
      </c>
      <c r="K2091" s="10">
        <v>30</v>
      </c>
      <c r="L2091" s="10">
        <v>450</v>
      </c>
      <c r="M2091" s="11">
        <v>3.0978096128511643</v>
      </c>
    </row>
    <row r="2092" spans="1:13" x14ac:dyDescent="0.25">
      <c r="A2092" t="str">
        <f t="shared" si="31"/>
        <v>LVO,125,G,1.2,900,30,600</v>
      </c>
      <c r="B2092" s="10" t="s">
        <v>66</v>
      </c>
      <c r="C2092" s="10">
        <v>125</v>
      </c>
      <c r="D2092" s="10" t="s">
        <v>59</v>
      </c>
      <c r="E2092" s="10">
        <v>300</v>
      </c>
      <c r="F2092" s="10" t="s">
        <v>60</v>
      </c>
      <c r="G2092" s="10" t="s">
        <v>61</v>
      </c>
      <c r="H2092" s="10">
        <v>1.2</v>
      </c>
      <c r="I2092" s="10" t="s">
        <v>62</v>
      </c>
      <c r="J2092" s="10">
        <v>900</v>
      </c>
      <c r="K2092" s="10">
        <v>30</v>
      </c>
      <c r="L2092" s="10">
        <v>600</v>
      </c>
      <c r="M2092" s="11">
        <v>3.3269196693257896</v>
      </c>
    </row>
    <row r="2093" spans="1:13" x14ac:dyDescent="0.25">
      <c r="A2093" t="str">
        <f t="shared" si="31"/>
        <v>LVO,125,G,1.2,900,30,750</v>
      </c>
      <c r="B2093" s="10" t="s">
        <v>66</v>
      </c>
      <c r="C2093" s="10">
        <v>125</v>
      </c>
      <c r="D2093" s="10" t="s">
        <v>59</v>
      </c>
      <c r="E2093" s="10">
        <v>300</v>
      </c>
      <c r="F2093" s="10" t="s">
        <v>60</v>
      </c>
      <c r="G2093" s="10" t="s">
        <v>61</v>
      </c>
      <c r="H2093" s="10">
        <v>1.2</v>
      </c>
      <c r="I2093" s="10" t="s">
        <v>62</v>
      </c>
      <c r="J2093" s="10">
        <v>900</v>
      </c>
      <c r="K2093" s="10">
        <v>30</v>
      </c>
      <c r="L2093" s="10">
        <v>750</v>
      </c>
      <c r="M2093" s="11">
        <v>3.556029725800415</v>
      </c>
    </row>
    <row r="2094" spans="1:13" x14ac:dyDescent="0.25">
      <c r="A2094" t="str">
        <f t="shared" si="31"/>
        <v>LVO,125,G,1.2,900,30,900</v>
      </c>
      <c r="B2094" s="10" t="s">
        <v>66</v>
      </c>
      <c r="C2094" s="10">
        <v>125</v>
      </c>
      <c r="D2094" s="10" t="s">
        <v>59</v>
      </c>
      <c r="E2094" s="10">
        <v>300</v>
      </c>
      <c r="F2094" s="10" t="s">
        <v>60</v>
      </c>
      <c r="G2094" s="10" t="s">
        <v>61</v>
      </c>
      <c r="H2094" s="10">
        <v>1.2</v>
      </c>
      <c r="I2094" s="10" t="s">
        <v>62</v>
      </c>
      <c r="J2094" s="10">
        <v>900</v>
      </c>
      <c r="K2094" s="10">
        <v>30</v>
      </c>
      <c r="L2094" s="10">
        <v>900</v>
      </c>
      <c r="M2094" s="11">
        <v>4.7223294444523951</v>
      </c>
    </row>
    <row r="2095" spans="1:13" x14ac:dyDescent="0.25">
      <c r="A2095" t="str">
        <f t="shared" si="31"/>
        <v>LVO,125,G,1.2,900,45,300</v>
      </c>
      <c r="B2095" s="10" t="s">
        <v>66</v>
      </c>
      <c r="C2095" s="10">
        <v>125</v>
      </c>
      <c r="D2095" s="10" t="s">
        <v>59</v>
      </c>
      <c r="E2095" s="10">
        <v>300</v>
      </c>
      <c r="F2095" s="10" t="s">
        <v>60</v>
      </c>
      <c r="G2095" s="10" t="s">
        <v>61</v>
      </c>
      <c r="H2095" s="10">
        <v>1.2</v>
      </c>
      <c r="I2095" s="10" t="s">
        <v>62</v>
      </c>
      <c r="J2095" s="10">
        <v>900</v>
      </c>
      <c r="K2095" s="10">
        <v>45</v>
      </c>
      <c r="L2095" s="10">
        <v>300</v>
      </c>
      <c r="M2095" s="11">
        <v>3.1455408746167111</v>
      </c>
    </row>
    <row r="2096" spans="1:13" x14ac:dyDescent="0.25">
      <c r="A2096" t="str">
        <f t="shared" si="31"/>
        <v>LVO,125,G,1.2,900,45,450</v>
      </c>
      <c r="B2096" s="10" t="s">
        <v>66</v>
      </c>
      <c r="C2096" s="10">
        <v>125</v>
      </c>
      <c r="D2096" s="10" t="s">
        <v>59</v>
      </c>
      <c r="E2096" s="10">
        <v>300</v>
      </c>
      <c r="F2096" s="10" t="s">
        <v>60</v>
      </c>
      <c r="G2096" s="10" t="s">
        <v>61</v>
      </c>
      <c r="H2096" s="10">
        <v>1.2</v>
      </c>
      <c r="I2096" s="10" t="s">
        <v>62</v>
      </c>
      <c r="J2096" s="10">
        <v>900</v>
      </c>
      <c r="K2096" s="10">
        <v>45</v>
      </c>
      <c r="L2096" s="10">
        <v>450</v>
      </c>
      <c r="M2096" s="11">
        <v>3.48920595932865</v>
      </c>
    </row>
    <row r="2097" spans="1:13" x14ac:dyDescent="0.25">
      <c r="A2097" t="str">
        <f t="shared" si="31"/>
        <v>LVO,125,G,1.2,900,45,600</v>
      </c>
      <c r="B2097" s="10" t="s">
        <v>66</v>
      </c>
      <c r="C2097" s="10">
        <v>125</v>
      </c>
      <c r="D2097" s="10" t="s">
        <v>59</v>
      </c>
      <c r="E2097" s="10">
        <v>300</v>
      </c>
      <c r="F2097" s="10" t="s">
        <v>60</v>
      </c>
      <c r="G2097" s="10" t="s">
        <v>61</v>
      </c>
      <c r="H2097" s="10">
        <v>1.2</v>
      </c>
      <c r="I2097" s="10" t="s">
        <v>62</v>
      </c>
      <c r="J2097" s="10">
        <v>900</v>
      </c>
      <c r="K2097" s="10">
        <v>45</v>
      </c>
      <c r="L2097" s="10">
        <v>600</v>
      </c>
      <c r="M2097" s="11">
        <v>4.7700607062179419</v>
      </c>
    </row>
    <row r="2098" spans="1:13" x14ac:dyDescent="0.25">
      <c r="A2098" t="str">
        <f t="shared" si="31"/>
        <v>LVO,125,G,1.2,900,45,750</v>
      </c>
      <c r="B2098" s="10" t="s">
        <v>66</v>
      </c>
      <c r="C2098" s="10">
        <v>125</v>
      </c>
      <c r="D2098" s="10" t="s">
        <v>59</v>
      </c>
      <c r="E2098" s="10">
        <v>300</v>
      </c>
      <c r="F2098" s="10" t="s">
        <v>60</v>
      </c>
      <c r="G2098" s="10" t="s">
        <v>61</v>
      </c>
      <c r="H2098" s="10">
        <v>1.2</v>
      </c>
      <c r="I2098" s="10" t="s">
        <v>62</v>
      </c>
      <c r="J2098" s="10">
        <v>900</v>
      </c>
      <c r="K2098" s="10">
        <v>45</v>
      </c>
      <c r="L2098" s="10">
        <v>750</v>
      </c>
      <c r="M2098" s="11">
        <v>5.1137257909298803</v>
      </c>
    </row>
    <row r="2099" spans="1:13" x14ac:dyDescent="0.25">
      <c r="A2099" t="str">
        <f t="shared" si="31"/>
        <v>LVO,125,G,1.2,900,45,900</v>
      </c>
      <c r="B2099" s="10" t="s">
        <v>66</v>
      </c>
      <c r="C2099" s="10">
        <v>125</v>
      </c>
      <c r="D2099" s="10" t="s">
        <v>59</v>
      </c>
      <c r="E2099" s="10">
        <v>300</v>
      </c>
      <c r="F2099" s="10" t="s">
        <v>60</v>
      </c>
      <c r="G2099" s="10" t="s">
        <v>61</v>
      </c>
      <c r="H2099" s="10">
        <v>1.2</v>
      </c>
      <c r="I2099" s="10" t="s">
        <v>62</v>
      </c>
      <c r="J2099" s="10">
        <v>900</v>
      </c>
      <c r="K2099" s="10">
        <v>45</v>
      </c>
      <c r="L2099" s="10">
        <v>900</v>
      </c>
      <c r="M2099" s="11">
        <v>6.3945805378191736</v>
      </c>
    </row>
    <row r="2100" spans="1:13" x14ac:dyDescent="0.25">
      <c r="A2100" t="str">
        <f t="shared" si="31"/>
        <v>LVO,125,G,1.2,900,60,300</v>
      </c>
      <c r="B2100" s="10" t="s">
        <v>66</v>
      </c>
      <c r="C2100" s="10">
        <v>125</v>
      </c>
      <c r="D2100" s="10" t="s">
        <v>59</v>
      </c>
      <c r="E2100" s="10">
        <v>300</v>
      </c>
      <c r="F2100" s="10" t="s">
        <v>60</v>
      </c>
      <c r="G2100" s="10" t="s">
        <v>61</v>
      </c>
      <c r="H2100" s="10">
        <v>1.2</v>
      </c>
      <c r="I2100" s="10" t="s">
        <v>62</v>
      </c>
      <c r="J2100" s="10">
        <v>900</v>
      </c>
      <c r="K2100" s="10">
        <v>60</v>
      </c>
      <c r="L2100" s="10">
        <v>300</v>
      </c>
      <c r="M2100" s="11">
        <v>3.4223821928568836</v>
      </c>
    </row>
    <row r="2101" spans="1:13" x14ac:dyDescent="0.25">
      <c r="A2101" t="str">
        <f t="shared" si="31"/>
        <v>LVO,125,G,1.2,900,60,450</v>
      </c>
      <c r="B2101" s="10" t="s">
        <v>66</v>
      </c>
      <c r="C2101" s="10">
        <v>125</v>
      </c>
      <c r="D2101" s="10" t="s">
        <v>59</v>
      </c>
      <c r="E2101" s="10">
        <v>300</v>
      </c>
      <c r="F2101" s="10" t="s">
        <v>60</v>
      </c>
      <c r="G2101" s="10" t="s">
        <v>61</v>
      </c>
      <c r="H2101" s="10">
        <v>1.2</v>
      </c>
      <c r="I2101" s="10" t="s">
        <v>62</v>
      </c>
      <c r="J2101" s="10">
        <v>900</v>
      </c>
      <c r="K2101" s="10">
        <v>60</v>
      </c>
      <c r="L2101" s="10">
        <v>450</v>
      </c>
      <c r="M2101" s="11">
        <v>4.8177919679834904</v>
      </c>
    </row>
    <row r="2102" spans="1:13" x14ac:dyDescent="0.25">
      <c r="A2102" t="str">
        <f t="shared" si="31"/>
        <v>LVO,125,G,1.2,900,60,600</v>
      </c>
      <c r="B2102" s="10" t="s">
        <v>66</v>
      </c>
      <c r="C2102" s="10">
        <v>125</v>
      </c>
      <c r="D2102" s="10" t="s">
        <v>59</v>
      </c>
      <c r="E2102" s="10">
        <v>300</v>
      </c>
      <c r="F2102" s="10" t="s">
        <v>60</v>
      </c>
      <c r="G2102" s="10" t="s">
        <v>61</v>
      </c>
      <c r="H2102" s="10">
        <v>1.2</v>
      </c>
      <c r="I2102" s="10" t="s">
        <v>62</v>
      </c>
      <c r="J2102" s="10">
        <v>900</v>
      </c>
      <c r="K2102" s="10">
        <v>60</v>
      </c>
      <c r="L2102" s="10">
        <v>600</v>
      </c>
      <c r="M2102" s="11">
        <v>5.2760120809327411</v>
      </c>
    </row>
    <row r="2103" spans="1:13" x14ac:dyDescent="0.25">
      <c r="A2103" t="str">
        <f t="shared" si="31"/>
        <v>LVO,125,G,1.2,900,60,750</v>
      </c>
      <c r="B2103" s="10" t="s">
        <v>66</v>
      </c>
      <c r="C2103" s="10">
        <v>125</v>
      </c>
      <c r="D2103" s="10" t="s">
        <v>59</v>
      </c>
      <c r="E2103" s="10">
        <v>300</v>
      </c>
      <c r="F2103" s="10" t="s">
        <v>60</v>
      </c>
      <c r="G2103" s="10" t="s">
        <v>61</v>
      </c>
      <c r="H2103" s="10">
        <v>1.2</v>
      </c>
      <c r="I2103" s="10" t="s">
        <v>62</v>
      </c>
      <c r="J2103" s="10">
        <v>900</v>
      </c>
      <c r="K2103" s="10">
        <v>60</v>
      </c>
      <c r="L2103" s="10">
        <v>750</v>
      </c>
      <c r="M2103" s="11">
        <v>6.6714218560593448</v>
      </c>
    </row>
    <row r="2104" spans="1:13" x14ac:dyDescent="0.25">
      <c r="A2104" t="str">
        <f t="shared" si="31"/>
        <v>LVO,125,G,1.2,900,60,900</v>
      </c>
      <c r="B2104" s="10" t="s">
        <v>66</v>
      </c>
      <c r="C2104" s="10">
        <v>125</v>
      </c>
      <c r="D2104" s="10" t="s">
        <v>59</v>
      </c>
      <c r="E2104" s="10">
        <v>300</v>
      </c>
      <c r="F2104" s="10" t="s">
        <v>60</v>
      </c>
      <c r="G2104" s="10" t="s">
        <v>61</v>
      </c>
      <c r="H2104" s="10">
        <v>1.2</v>
      </c>
      <c r="I2104" s="10" t="s">
        <v>62</v>
      </c>
      <c r="J2104" s="10">
        <v>900</v>
      </c>
      <c r="K2104" s="10">
        <v>60</v>
      </c>
      <c r="L2104" s="10">
        <v>900</v>
      </c>
      <c r="M2104" s="11">
        <v>7.129641969008599</v>
      </c>
    </row>
    <row r="2105" spans="1:13" x14ac:dyDescent="0.25">
      <c r="A2105" t="str">
        <f t="shared" si="31"/>
        <v>LVO,125,G,1.2,900,90,300</v>
      </c>
      <c r="B2105" s="10" t="s">
        <v>66</v>
      </c>
      <c r="C2105" s="10">
        <v>125</v>
      </c>
      <c r="D2105" s="10" t="s">
        <v>59</v>
      </c>
      <c r="E2105" s="10">
        <v>300</v>
      </c>
      <c r="F2105" s="10" t="s">
        <v>60</v>
      </c>
      <c r="G2105" s="10" t="s">
        <v>61</v>
      </c>
      <c r="H2105" s="10">
        <v>1.2</v>
      </c>
      <c r="I2105" s="10" t="s">
        <v>62</v>
      </c>
      <c r="J2105" s="10">
        <v>900</v>
      </c>
      <c r="K2105" s="10">
        <v>90</v>
      </c>
      <c r="L2105" s="10">
        <v>300</v>
      </c>
      <c r="M2105" s="11">
        <v>4.913254491514583</v>
      </c>
    </row>
    <row r="2106" spans="1:13" x14ac:dyDescent="0.25">
      <c r="A2106" t="str">
        <f t="shared" si="31"/>
        <v>LVO,125,G,1.2,900,90,450</v>
      </c>
      <c r="B2106" s="10" t="s">
        <v>66</v>
      </c>
      <c r="C2106" s="10">
        <v>125</v>
      </c>
      <c r="D2106" s="10" t="s">
        <v>59</v>
      </c>
      <c r="E2106" s="10">
        <v>300</v>
      </c>
      <c r="F2106" s="10" t="s">
        <v>60</v>
      </c>
      <c r="G2106" s="10" t="s">
        <v>61</v>
      </c>
      <c r="H2106" s="10">
        <v>1.2</v>
      </c>
      <c r="I2106" s="10" t="s">
        <v>62</v>
      </c>
      <c r="J2106" s="10">
        <v>900</v>
      </c>
      <c r="K2106" s="10">
        <v>90</v>
      </c>
      <c r="L2106" s="10">
        <v>450</v>
      </c>
      <c r="M2106" s="11">
        <v>5.6005846609384609</v>
      </c>
    </row>
    <row r="2107" spans="1:13" x14ac:dyDescent="0.25">
      <c r="A2107" t="str">
        <f t="shared" si="31"/>
        <v>LVO,125,G,1.2,900,90,600</v>
      </c>
      <c r="B2107" s="10" t="s">
        <v>66</v>
      </c>
      <c r="C2107" s="10">
        <v>125</v>
      </c>
      <c r="D2107" s="10" t="s">
        <v>59</v>
      </c>
      <c r="E2107" s="10">
        <v>300</v>
      </c>
      <c r="F2107" s="10" t="s">
        <v>60</v>
      </c>
      <c r="G2107" s="10" t="s">
        <v>61</v>
      </c>
      <c r="H2107" s="10">
        <v>1.2</v>
      </c>
      <c r="I2107" s="10" t="s">
        <v>62</v>
      </c>
      <c r="J2107" s="10">
        <v>900</v>
      </c>
      <c r="K2107" s="10">
        <v>90</v>
      </c>
      <c r="L2107" s="10">
        <v>600</v>
      </c>
      <c r="M2107" s="11">
        <v>7.2251044925396917</v>
      </c>
    </row>
    <row r="2108" spans="1:13" x14ac:dyDescent="0.25">
      <c r="A2108" t="str">
        <f t="shared" si="31"/>
        <v>LVO,125,G,1.2,900,90,750</v>
      </c>
      <c r="B2108" s="10" t="s">
        <v>66</v>
      </c>
      <c r="C2108" s="10">
        <v>125</v>
      </c>
      <c r="D2108" s="10" t="s">
        <v>59</v>
      </c>
      <c r="E2108" s="10">
        <v>300</v>
      </c>
      <c r="F2108" s="10" t="s">
        <v>60</v>
      </c>
      <c r="G2108" s="10" t="s">
        <v>61</v>
      </c>
      <c r="H2108" s="10">
        <v>1.2</v>
      </c>
      <c r="I2108" s="10" t="s">
        <v>62</v>
      </c>
      <c r="J2108" s="10">
        <v>900</v>
      </c>
      <c r="K2108" s="10">
        <v>90</v>
      </c>
      <c r="L2108" s="10">
        <v>750</v>
      </c>
      <c r="M2108" s="11">
        <v>8.8496243241409225</v>
      </c>
    </row>
    <row r="2109" spans="1:13" x14ac:dyDescent="0.25">
      <c r="A2109" t="str">
        <f t="shared" si="31"/>
        <v>LVO,125,G,1.2,900,90,900</v>
      </c>
      <c r="B2109" s="10" t="s">
        <v>66</v>
      </c>
      <c r="C2109" s="10">
        <v>125</v>
      </c>
      <c r="D2109" s="10" t="s">
        <v>59</v>
      </c>
      <c r="E2109" s="10">
        <v>300</v>
      </c>
      <c r="F2109" s="10" t="s">
        <v>60</v>
      </c>
      <c r="G2109" s="10" t="s">
        <v>61</v>
      </c>
      <c r="H2109" s="10">
        <v>1.2</v>
      </c>
      <c r="I2109" s="10" t="s">
        <v>62</v>
      </c>
      <c r="J2109" s="10">
        <v>900</v>
      </c>
      <c r="K2109" s="10">
        <v>90</v>
      </c>
      <c r="L2109" s="10">
        <v>900</v>
      </c>
      <c r="M2109" s="11">
        <v>10.474144155742156</v>
      </c>
    </row>
    <row r="2110" spans="1:13" x14ac:dyDescent="0.25">
      <c r="A2110" t="str">
        <f t="shared" si="31"/>
        <v>LVO,125,G,1.5,150,30,300</v>
      </c>
      <c r="B2110" s="10" t="s">
        <v>66</v>
      </c>
      <c r="C2110" s="10">
        <v>125</v>
      </c>
      <c r="D2110" s="10" t="s">
        <v>59</v>
      </c>
      <c r="E2110" s="10">
        <v>300</v>
      </c>
      <c r="F2110" s="10" t="s">
        <v>60</v>
      </c>
      <c r="G2110" s="10" t="s">
        <v>61</v>
      </c>
      <c r="H2110" s="10">
        <v>1.5</v>
      </c>
      <c r="I2110" s="10" t="s">
        <v>62</v>
      </c>
      <c r="J2110" s="10">
        <v>150</v>
      </c>
      <c r="K2110" s="10">
        <v>30</v>
      </c>
      <c r="L2110" s="10">
        <v>300</v>
      </c>
      <c r="M2110" s="11">
        <v>1.5118929238864061</v>
      </c>
    </row>
    <row r="2111" spans="1:13" x14ac:dyDescent="0.25">
      <c r="A2111" t="str">
        <f t="shared" si="31"/>
        <v>LVO,125,G,1.5,150,30,450</v>
      </c>
      <c r="B2111" s="10" t="s">
        <v>66</v>
      </c>
      <c r="C2111" s="10">
        <v>125</v>
      </c>
      <c r="D2111" s="10" t="s">
        <v>59</v>
      </c>
      <c r="E2111" s="10">
        <v>300</v>
      </c>
      <c r="F2111" s="10" t="s">
        <v>60</v>
      </c>
      <c r="G2111" s="10" t="s">
        <v>61</v>
      </c>
      <c r="H2111" s="10">
        <v>1.5</v>
      </c>
      <c r="I2111" s="10" t="s">
        <v>62</v>
      </c>
      <c r="J2111" s="10">
        <v>150</v>
      </c>
      <c r="K2111" s="10">
        <v>30</v>
      </c>
      <c r="L2111" s="10">
        <v>450</v>
      </c>
      <c r="M2111" s="11">
        <v>1.7982804944796889</v>
      </c>
    </row>
    <row r="2112" spans="1:13" x14ac:dyDescent="0.25">
      <c r="A2112" t="str">
        <f t="shared" si="31"/>
        <v>LVO,125,G,1.5,150,30,600</v>
      </c>
      <c r="B2112" s="10" t="s">
        <v>66</v>
      </c>
      <c r="C2112" s="10">
        <v>125</v>
      </c>
      <c r="D2112" s="10" t="s">
        <v>59</v>
      </c>
      <c r="E2112" s="10">
        <v>300</v>
      </c>
      <c r="F2112" s="10" t="s">
        <v>60</v>
      </c>
      <c r="G2112" s="10" t="s">
        <v>61</v>
      </c>
      <c r="H2112" s="10">
        <v>1.5</v>
      </c>
      <c r="I2112" s="10" t="s">
        <v>62</v>
      </c>
      <c r="J2112" s="10">
        <v>150</v>
      </c>
      <c r="K2112" s="10">
        <v>30</v>
      </c>
      <c r="L2112" s="10">
        <v>600</v>
      </c>
      <c r="M2112" s="11">
        <v>2.0846680650729708</v>
      </c>
    </row>
    <row r="2113" spans="1:13" x14ac:dyDescent="0.25">
      <c r="A2113" t="str">
        <f t="shared" si="31"/>
        <v>LVO,125,G,1.5,150,30,750</v>
      </c>
      <c r="B2113" s="10" t="s">
        <v>66</v>
      </c>
      <c r="C2113" s="10">
        <v>125</v>
      </c>
      <c r="D2113" s="10" t="s">
        <v>59</v>
      </c>
      <c r="E2113" s="10">
        <v>300</v>
      </c>
      <c r="F2113" s="10" t="s">
        <v>60</v>
      </c>
      <c r="G2113" s="10" t="s">
        <v>61</v>
      </c>
      <c r="H2113" s="10">
        <v>1.5</v>
      </c>
      <c r="I2113" s="10" t="s">
        <v>62</v>
      </c>
      <c r="J2113" s="10">
        <v>150</v>
      </c>
      <c r="K2113" s="10">
        <v>30</v>
      </c>
      <c r="L2113" s="10">
        <v>750</v>
      </c>
      <c r="M2113" s="11">
        <v>2.3710556356662527</v>
      </c>
    </row>
    <row r="2114" spans="1:13" x14ac:dyDescent="0.25">
      <c r="A2114" t="str">
        <f t="shared" si="31"/>
        <v>LVO,125,G,1.5,150,30,900</v>
      </c>
      <c r="B2114" s="10" t="s">
        <v>66</v>
      </c>
      <c r="C2114" s="10">
        <v>125</v>
      </c>
      <c r="D2114" s="10" t="s">
        <v>59</v>
      </c>
      <c r="E2114" s="10">
        <v>300</v>
      </c>
      <c r="F2114" s="10" t="s">
        <v>60</v>
      </c>
      <c r="G2114" s="10" t="s">
        <v>61</v>
      </c>
      <c r="H2114" s="10">
        <v>1.5</v>
      </c>
      <c r="I2114" s="10" t="s">
        <v>62</v>
      </c>
      <c r="J2114" s="10">
        <v>150</v>
      </c>
      <c r="K2114" s="10">
        <v>30</v>
      </c>
      <c r="L2114" s="10">
        <v>900</v>
      </c>
      <c r="M2114" s="11">
        <v>2.7919395231890949</v>
      </c>
    </row>
    <row r="2115" spans="1:13" x14ac:dyDescent="0.25">
      <c r="A2115" t="str">
        <f t="shared" si="31"/>
        <v>LVO,125,G,1.5,150,45,300</v>
      </c>
      <c r="B2115" s="10" t="s">
        <v>66</v>
      </c>
      <c r="C2115" s="10">
        <v>125</v>
      </c>
      <c r="D2115" s="10" t="s">
        <v>59</v>
      </c>
      <c r="E2115" s="10">
        <v>300</v>
      </c>
      <c r="F2115" s="10" t="s">
        <v>60</v>
      </c>
      <c r="G2115" s="10" t="s">
        <v>61</v>
      </c>
      <c r="H2115" s="10">
        <v>1.5</v>
      </c>
      <c r="I2115" s="10" t="s">
        <v>62</v>
      </c>
      <c r="J2115" s="10">
        <v>150</v>
      </c>
      <c r="K2115" s="10">
        <v>45</v>
      </c>
      <c r="L2115" s="10">
        <v>300</v>
      </c>
      <c r="M2115" s="11">
        <v>1.8579445716866227</v>
      </c>
    </row>
    <row r="2116" spans="1:13" x14ac:dyDescent="0.25">
      <c r="A2116" t="str">
        <f t="shared" si="31"/>
        <v>LVO,125,G,1.5,150,45,450</v>
      </c>
      <c r="B2116" s="10" t="s">
        <v>66</v>
      </c>
      <c r="C2116" s="10">
        <v>125</v>
      </c>
      <c r="D2116" s="10" t="s">
        <v>59</v>
      </c>
      <c r="E2116" s="10">
        <v>300</v>
      </c>
      <c r="F2116" s="10" t="s">
        <v>60</v>
      </c>
      <c r="G2116" s="10" t="s">
        <v>61</v>
      </c>
      <c r="H2116" s="10">
        <v>1.5</v>
      </c>
      <c r="I2116" s="10" t="s">
        <v>62</v>
      </c>
      <c r="J2116" s="10">
        <v>150</v>
      </c>
      <c r="K2116" s="10">
        <v>45</v>
      </c>
      <c r="L2116" s="10">
        <v>450</v>
      </c>
      <c r="M2116" s="11">
        <v>2.2875259275765463</v>
      </c>
    </row>
    <row r="2117" spans="1:13" x14ac:dyDescent="0.25">
      <c r="A2117" t="str">
        <f t="shared" si="31"/>
        <v>LVO,125,G,1.5,150,45,600</v>
      </c>
      <c r="B2117" s="10" t="s">
        <v>66</v>
      </c>
      <c r="C2117" s="10">
        <v>125</v>
      </c>
      <c r="D2117" s="10" t="s">
        <v>59</v>
      </c>
      <c r="E2117" s="10">
        <v>300</v>
      </c>
      <c r="F2117" s="10" t="s">
        <v>60</v>
      </c>
      <c r="G2117" s="10" t="s">
        <v>61</v>
      </c>
      <c r="H2117" s="10">
        <v>1.5</v>
      </c>
      <c r="I2117" s="10" t="s">
        <v>62</v>
      </c>
      <c r="J2117" s="10">
        <v>150</v>
      </c>
      <c r="K2117" s="10">
        <v>45</v>
      </c>
      <c r="L2117" s="10">
        <v>600</v>
      </c>
      <c r="M2117" s="11">
        <v>2.8516036003960279</v>
      </c>
    </row>
    <row r="2118" spans="1:13" x14ac:dyDescent="0.25">
      <c r="A2118" t="str">
        <f t="shared" si="31"/>
        <v>LVO,125,G,1.5,150,45,750</v>
      </c>
      <c r="B2118" s="10" t="s">
        <v>66</v>
      </c>
      <c r="C2118" s="10">
        <v>125</v>
      </c>
      <c r="D2118" s="10" t="s">
        <v>59</v>
      </c>
      <c r="E2118" s="10">
        <v>300</v>
      </c>
      <c r="F2118" s="10" t="s">
        <v>60</v>
      </c>
      <c r="G2118" s="10" t="s">
        <v>61</v>
      </c>
      <c r="H2118" s="10">
        <v>1.5</v>
      </c>
      <c r="I2118" s="10" t="s">
        <v>62</v>
      </c>
      <c r="J2118" s="10">
        <v>150</v>
      </c>
      <c r="K2118" s="10">
        <v>45</v>
      </c>
      <c r="L2118" s="10">
        <v>750</v>
      </c>
      <c r="M2118" s="11">
        <v>3.281184956285951</v>
      </c>
    </row>
    <row r="2119" spans="1:13" x14ac:dyDescent="0.25">
      <c r="A2119" t="str">
        <f t="shared" ref="A2119:A2182" si="32">CONCATENATE(B2119,",",C2119,",",D2119,",",H2119,",",J2119,",",K2119,",",L2119)</f>
        <v>LVO,125,G,1.5,150,45,900</v>
      </c>
      <c r="B2119" s="10" t="s">
        <v>66</v>
      </c>
      <c r="C2119" s="10">
        <v>125</v>
      </c>
      <c r="D2119" s="10" t="s">
        <v>59</v>
      </c>
      <c r="E2119" s="10">
        <v>300</v>
      </c>
      <c r="F2119" s="10" t="s">
        <v>60</v>
      </c>
      <c r="G2119" s="10" t="s">
        <v>61</v>
      </c>
      <c r="H2119" s="10">
        <v>1.5</v>
      </c>
      <c r="I2119" s="10" t="s">
        <v>62</v>
      </c>
      <c r="J2119" s="10">
        <v>150</v>
      </c>
      <c r="K2119" s="10">
        <v>45</v>
      </c>
      <c r="L2119" s="10">
        <v>900</v>
      </c>
      <c r="M2119" s="11">
        <v>3.8452626291054348</v>
      </c>
    </row>
    <row r="2120" spans="1:13" x14ac:dyDescent="0.25">
      <c r="A2120" t="str">
        <f t="shared" si="32"/>
        <v>LVO,125,G,1.5,150,60,300</v>
      </c>
      <c r="B2120" s="10" t="s">
        <v>66</v>
      </c>
      <c r="C2120" s="10">
        <v>125</v>
      </c>
      <c r="D2120" s="10" t="s">
        <v>59</v>
      </c>
      <c r="E2120" s="10">
        <v>300</v>
      </c>
      <c r="F2120" s="10" t="s">
        <v>60</v>
      </c>
      <c r="G2120" s="10" t="s">
        <v>61</v>
      </c>
      <c r="H2120" s="10">
        <v>1.5</v>
      </c>
      <c r="I2120" s="10" t="s">
        <v>62</v>
      </c>
      <c r="J2120" s="10">
        <v>150</v>
      </c>
      <c r="K2120" s="10">
        <v>60</v>
      </c>
      <c r="L2120" s="10">
        <v>300</v>
      </c>
      <c r="M2120" s="11">
        <v>2.2039962194868381</v>
      </c>
    </row>
    <row r="2121" spans="1:13" x14ac:dyDescent="0.25">
      <c r="A2121" t="str">
        <f t="shared" si="32"/>
        <v>LVO,125,G,1.5,150,60,450</v>
      </c>
      <c r="B2121" s="10" t="s">
        <v>66</v>
      </c>
      <c r="C2121" s="10">
        <v>125</v>
      </c>
      <c r="D2121" s="10" t="s">
        <v>59</v>
      </c>
      <c r="E2121" s="10">
        <v>300</v>
      </c>
      <c r="F2121" s="10" t="s">
        <v>60</v>
      </c>
      <c r="G2121" s="10" t="s">
        <v>61</v>
      </c>
      <c r="H2121" s="10">
        <v>1.5</v>
      </c>
      <c r="I2121" s="10" t="s">
        <v>62</v>
      </c>
      <c r="J2121" s="10">
        <v>150</v>
      </c>
      <c r="K2121" s="10">
        <v>60</v>
      </c>
      <c r="L2121" s="10">
        <v>450</v>
      </c>
      <c r="M2121" s="11">
        <v>2.9112676776029622</v>
      </c>
    </row>
    <row r="2122" spans="1:13" x14ac:dyDescent="0.25">
      <c r="A2122" t="str">
        <f t="shared" si="32"/>
        <v>LVO,125,G,1.5,150,60,600</v>
      </c>
      <c r="B2122" s="10" t="s">
        <v>66</v>
      </c>
      <c r="C2122" s="10">
        <v>125</v>
      </c>
      <c r="D2122" s="10" t="s">
        <v>59</v>
      </c>
      <c r="E2122" s="10">
        <v>300</v>
      </c>
      <c r="F2122" s="10" t="s">
        <v>60</v>
      </c>
      <c r="G2122" s="10" t="s">
        <v>61</v>
      </c>
      <c r="H2122" s="10">
        <v>1.5</v>
      </c>
      <c r="I2122" s="10" t="s">
        <v>62</v>
      </c>
      <c r="J2122" s="10">
        <v>150</v>
      </c>
      <c r="K2122" s="10">
        <v>60</v>
      </c>
      <c r="L2122" s="10">
        <v>600</v>
      </c>
      <c r="M2122" s="11">
        <v>3.4840428187895265</v>
      </c>
    </row>
    <row r="2123" spans="1:13" x14ac:dyDescent="0.25">
      <c r="A2123" t="str">
        <f t="shared" si="32"/>
        <v>LVO,125,G,1.5,150,60,750</v>
      </c>
      <c r="B2123" s="10" t="s">
        <v>66</v>
      </c>
      <c r="C2123" s="10">
        <v>125</v>
      </c>
      <c r="D2123" s="10" t="s">
        <v>59</v>
      </c>
      <c r="E2123" s="10">
        <v>300</v>
      </c>
      <c r="F2123" s="10" t="s">
        <v>60</v>
      </c>
      <c r="G2123" s="10" t="s">
        <v>61</v>
      </c>
      <c r="H2123" s="10">
        <v>1.5</v>
      </c>
      <c r="I2123" s="10" t="s">
        <v>62</v>
      </c>
      <c r="J2123" s="10">
        <v>150</v>
      </c>
      <c r="K2123" s="10">
        <v>60</v>
      </c>
      <c r="L2123" s="10">
        <v>750</v>
      </c>
      <c r="M2123" s="11">
        <v>4.1913142769056488</v>
      </c>
    </row>
    <row r="2124" spans="1:13" x14ac:dyDescent="0.25">
      <c r="A2124" t="str">
        <f t="shared" si="32"/>
        <v>LVO,125,G,1.5,150,60,900</v>
      </c>
      <c r="B2124" s="10" t="s">
        <v>66</v>
      </c>
      <c r="C2124" s="10">
        <v>125</v>
      </c>
      <c r="D2124" s="10" t="s">
        <v>59</v>
      </c>
      <c r="E2124" s="10">
        <v>300</v>
      </c>
      <c r="F2124" s="10" t="s">
        <v>60</v>
      </c>
      <c r="G2124" s="10" t="s">
        <v>61</v>
      </c>
      <c r="H2124" s="10">
        <v>1.5</v>
      </c>
      <c r="I2124" s="10" t="s">
        <v>62</v>
      </c>
      <c r="J2124" s="10">
        <v>150</v>
      </c>
      <c r="K2124" s="10">
        <v>60</v>
      </c>
      <c r="L2124" s="10">
        <v>900</v>
      </c>
      <c r="M2124" s="11">
        <v>4.7640894180922153</v>
      </c>
    </row>
    <row r="2125" spans="1:13" x14ac:dyDescent="0.25">
      <c r="A2125" t="str">
        <f t="shared" si="32"/>
        <v>LVO,125,G,1.5,150,90,300</v>
      </c>
      <c r="B2125" s="10" t="s">
        <v>66</v>
      </c>
      <c r="C2125" s="10">
        <v>125</v>
      </c>
      <c r="D2125" s="10" t="s">
        <v>59</v>
      </c>
      <c r="E2125" s="10">
        <v>300</v>
      </c>
      <c r="F2125" s="10" t="s">
        <v>60</v>
      </c>
      <c r="G2125" s="10" t="s">
        <v>61</v>
      </c>
      <c r="H2125" s="10">
        <v>1.5</v>
      </c>
      <c r="I2125" s="10" t="s">
        <v>62</v>
      </c>
      <c r="J2125" s="10">
        <v>150</v>
      </c>
      <c r="K2125" s="10">
        <v>90</v>
      </c>
      <c r="L2125" s="10">
        <v>300</v>
      </c>
      <c r="M2125" s="11">
        <v>3.03059583201683</v>
      </c>
    </row>
    <row r="2126" spans="1:13" x14ac:dyDescent="0.25">
      <c r="A2126" t="str">
        <f t="shared" si="32"/>
        <v>LVO,125,G,1.5,150,90,450</v>
      </c>
      <c r="B2126" s="10" t="s">
        <v>66</v>
      </c>
      <c r="C2126" s="10">
        <v>125</v>
      </c>
      <c r="D2126" s="10" t="s">
        <v>59</v>
      </c>
      <c r="E2126" s="10">
        <v>300</v>
      </c>
      <c r="F2126" s="10" t="s">
        <v>60</v>
      </c>
      <c r="G2126" s="10" t="s">
        <v>61</v>
      </c>
      <c r="H2126" s="10">
        <v>1.5</v>
      </c>
      <c r="I2126" s="10" t="s">
        <v>62</v>
      </c>
      <c r="J2126" s="10">
        <v>150</v>
      </c>
      <c r="K2126" s="10">
        <v>90</v>
      </c>
      <c r="L2126" s="10">
        <v>450</v>
      </c>
      <c r="M2126" s="11">
        <v>3.8897585437966771</v>
      </c>
    </row>
    <row r="2127" spans="1:13" x14ac:dyDescent="0.25">
      <c r="A2127" t="str">
        <f t="shared" si="32"/>
        <v>LVO,125,G,1.5,150,90,600</v>
      </c>
      <c r="B2127" s="10" t="s">
        <v>66</v>
      </c>
      <c r="C2127" s="10">
        <v>125</v>
      </c>
      <c r="D2127" s="10" t="s">
        <v>59</v>
      </c>
      <c r="E2127" s="10">
        <v>300</v>
      </c>
      <c r="F2127" s="10" t="s">
        <v>60</v>
      </c>
      <c r="G2127" s="10" t="s">
        <v>61</v>
      </c>
      <c r="H2127" s="10">
        <v>1.5</v>
      </c>
      <c r="I2127" s="10" t="s">
        <v>62</v>
      </c>
      <c r="J2127" s="10">
        <v>150</v>
      </c>
      <c r="K2127" s="10">
        <v>90</v>
      </c>
      <c r="L2127" s="10">
        <v>600</v>
      </c>
      <c r="M2127" s="11">
        <v>4.8834175725060822</v>
      </c>
    </row>
    <row r="2128" spans="1:13" x14ac:dyDescent="0.25">
      <c r="A2128" t="str">
        <f t="shared" si="32"/>
        <v>LVO,125,G,1.5,150,90,750</v>
      </c>
      <c r="B2128" s="10" t="s">
        <v>66</v>
      </c>
      <c r="C2128" s="10">
        <v>125</v>
      </c>
      <c r="D2128" s="10" t="s">
        <v>59</v>
      </c>
      <c r="E2128" s="10">
        <v>300</v>
      </c>
      <c r="F2128" s="10" t="s">
        <v>60</v>
      </c>
      <c r="G2128" s="10" t="s">
        <v>61</v>
      </c>
      <c r="H2128" s="10">
        <v>1.5</v>
      </c>
      <c r="I2128" s="10" t="s">
        <v>62</v>
      </c>
      <c r="J2128" s="10">
        <v>150</v>
      </c>
      <c r="K2128" s="10">
        <v>90</v>
      </c>
      <c r="L2128" s="10">
        <v>750</v>
      </c>
      <c r="M2128" s="11">
        <v>5.8770766012154878</v>
      </c>
    </row>
    <row r="2129" spans="1:13" x14ac:dyDescent="0.25">
      <c r="A2129" t="str">
        <f t="shared" si="32"/>
        <v>LVO,125,G,1.5,150,90,900</v>
      </c>
      <c r="B2129" s="10" t="s">
        <v>66</v>
      </c>
      <c r="C2129" s="10">
        <v>125</v>
      </c>
      <c r="D2129" s="10" t="s">
        <v>59</v>
      </c>
      <c r="E2129" s="10">
        <v>300</v>
      </c>
      <c r="F2129" s="10" t="s">
        <v>60</v>
      </c>
      <c r="G2129" s="10" t="s">
        <v>61</v>
      </c>
      <c r="H2129" s="10">
        <v>1.5</v>
      </c>
      <c r="I2129" s="10" t="s">
        <v>62</v>
      </c>
      <c r="J2129" s="10">
        <v>150</v>
      </c>
      <c r="K2129" s="10">
        <v>90</v>
      </c>
      <c r="L2129" s="10">
        <v>900</v>
      </c>
      <c r="M2129" s="11">
        <v>6.8707356299248952</v>
      </c>
    </row>
    <row r="2130" spans="1:13" x14ac:dyDescent="0.25">
      <c r="A2130" t="str">
        <f t="shared" si="32"/>
        <v>LVO,125,G,1.5,300,30,300</v>
      </c>
      <c r="B2130" s="10" t="s">
        <v>66</v>
      </c>
      <c r="C2130" s="10">
        <v>125</v>
      </c>
      <c r="D2130" s="10" t="s">
        <v>59</v>
      </c>
      <c r="E2130" s="10">
        <v>300</v>
      </c>
      <c r="F2130" s="10" t="s">
        <v>60</v>
      </c>
      <c r="G2130" s="10" t="s">
        <v>61</v>
      </c>
      <c r="H2130" s="10">
        <v>1.5</v>
      </c>
      <c r="I2130" s="10" t="s">
        <v>62</v>
      </c>
      <c r="J2130" s="10">
        <v>300</v>
      </c>
      <c r="K2130" s="10">
        <v>30</v>
      </c>
      <c r="L2130" s="10">
        <v>300</v>
      </c>
      <c r="M2130" s="11">
        <v>1.780885557745524</v>
      </c>
    </row>
    <row r="2131" spans="1:13" x14ac:dyDescent="0.25">
      <c r="A2131" t="str">
        <f t="shared" si="32"/>
        <v>LVO,125,G,1.5,300,30,450</v>
      </c>
      <c r="B2131" s="10" t="s">
        <v>66</v>
      </c>
      <c r="C2131" s="10">
        <v>125</v>
      </c>
      <c r="D2131" s="10" t="s">
        <v>59</v>
      </c>
      <c r="E2131" s="10">
        <v>300</v>
      </c>
      <c r="F2131" s="10" t="s">
        <v>60</v>
      </c>
      <c r="G2131" s="10" t="s">
        <v>61</v>
      </c>
      <c r="H2131" s="10">
        <v>1.5</v>
      </c>
      <c r="I2131" s="10" t="s">
        <v>62</v>
      </c>
      <c r="J2131" s="10">
        <v>300</v>
      </c>
      <c r="K2131" s="10">
        <v>30</v>
      </c>
      <c r="L2131" s="10">
        <v>450</v>
      </c>
      <c r="M2131" s="11">
        <v>2.0672731283388068</v>
      </c>
    </row>
    <row r="2132" spans="1:13" x14ac:dyDescent="0.25">
      <c r="A2132" t="str">
        <f t="shared" si="32"/>
        <v>LVO,125,G,1.5,300,30,600</v>
      </c>
      <c r="B2132" s="10" t="s">
        <v>66</v>
      </c>
      <c r="C2132" s="10">
        <v>125</v>
      </c>
      <c r="D2132" s="10" t="s">
        <v>59</v>
      </c>
      <c r="E2132" s="10">
        <v>300</v>
      </c>
      <c r="F2132" s="10" t="s">
        <v>60</v>
      </c>
      <c r="G2132" s="10" t="s">
        <v>61</v>
      </c>
      <c r="H2132" s="10">
        <v>1.5</v>
      </c>
      <c r="I2132" s="10" t="s">
        <v>62</v>
      </c>
      <c r="J2132" s="10">
        <v>300</v>
      </c>
      <c r="K2132" s="10">
        <v>30</v>
      </c>
      <c r="L2132" s="10">
        <v>600</v>
      </c>
      <c r="M2132" s="11">
        <v>2.3536606989320887</v>
      </c>
    </row>
    <row r="2133" spans="1:13" x14ac:dyDescent="0.25">
      <c r="A2133" t="str">
        <f t="shared" si="32"/>
        <v>LVO,125,G,1.5,300,30,750</v>
      </c>
      <c r="B2133" s="10" t="s">
        <v>66</v>
      </c>
      <c r="C2133" s="10">
        <v>125</v>
      </c>
      <c r="D2133" s="10" t="s">
        <v>59</v>
      </c>
      <c r="E2133" s="10">
        <v>300</v>
      </c>
      <c r="F2133" s="10" t="s">
        <v>60</v>
      </c>
      <c r="G2133" s="10" t="s">
        <v>61</v>
      </c>
      <c r="H2133" s="10">
        <v>1.5</v>
      </c>
      <c r="I2133" s="10" t="s">
        <v>62</v>
      </c>
      <c r="J2133" s="10">
        <v>300</v>
      </c>
      <c r="K2133" s="10">
        <v>30</v>
      </c>
      <c r="L2133" s="10">
        <v>750</v>
      </c>
      <c r="M2133" s="11">
        <v>2.6400482695253706</v>
      </c>
    </row>
    <row r="2134" spans="1:13" x14ac:dyDescent="0.25">
      <c r="A2134" t="str">
        <f t="shared" si="32"/>
        <v>LVO,125,G,1.5,300,30,900</v>
      </c>
      <c r="B2134" s="10" t="s">
        <v>66</v>
      </c>
      <c r="C2134" s="10">
        <v>125</v>
      </c>
      <c r="D2134" s="10" t="s">
        <v>59</v>
      </c>
      <c r="E2134" s="10">
        <v>300</v>
      </c>
      <c r="F2134" s="10" t="s">
        <v>60</v>
      </c>
      <c r="G2134" s="10" t="s">
        <v>61</v>
      </c>
      <c r="H2134" s="10">
        <v>1.5</v>
      </c>
      <c r="I2134" s="10" t="s">
        <v>62</v>
      </c>
      <c r="J2134" s="10">
        <v>300</v>
      </c>
      <c r="K2134" s="10">
        <v>30</v>
      </c>
      <c r="L2134" s="10">
        <v>900</v>
      </c>
      <c r="M2134" s="11">
        <v>3.1954284739777714</v>
      </c>
    </row>
    <row r="2135" spans="1:13" x14ac:dyDescent="0.25">
      <c r="A2135" t="str">
        <f t="shared" si="32"/>
        <v>LVO,125,G,1.5,300,45,300</v>
      </c>
      <c r="B2135" s="10" t="s">
        <v>66</v>
      </c>
      <c r="C2135" s="10">
        <v>125</v>
      </c>
      <c r="D2135" s="10" t="s">
        <v>59</v>
      </c>
      <c r="E2135" s="10">
        <v>300</v>
      </c>
      <c r="F2135" s="10" t="s">
        <v>60</v>
      </c>
      <c r="G2135" s="10" t="s">
        <v>61</v>
      </c>
      <c r="H2135" s="10">
        <v>1.5</v>
      </c>
      <c r="I2135" s="10" t="s">
        <v>62</v>
      </c>
      <c r="J2135" s="10">
        <v>300</v>
      </c>
      <c r="K2135" s="10">
        <v>45</v>
      </c>
      <c r="L2135" s="10">
        <v>300</v>
      </c>
      <c r="M2135" s="11">
        <v>2.1269372055457407</v>
      </c>
    </row>
    <row r="2136" spans="1:13" x14ac:dyDescent="0.25">
      <c r="A2136" t="str">
        <f t="shared" si="32"/>
        <v>LVO,125,G,1.5,300,45,450</v>
      </c>
      <c r="B2136" s="10" t="s">
        <v>66</v>
      </c>
      <c r="C2136" s="10">
        <v>125</v>
      </c>
      <c r="D2136" s="10" t="s">
        <v>59</v>
      </c>
      <c r="E2136" s="10">
        <v>300</v>
      </c>
      <c r="F2136" s="10" t="s">
        <v>60</v>
      </c>
      <c r="G2136" s="10" t="s">
        <v>61</v>
      </c>
      <c r="H2136" s="10">
        <v>1.5</v>
      </c>
      <c r="I2136" s="10" t="s">
        <v>62</v>
      </c>
      <c r="J2136" s="10">
        <v>300</v>
      </c>
      <c r="K2136" s="10">
        <v>45</v>
      </c>
      <c r="L2136" s="10">
        <v>450</v>
      </c>
      <c r="M2136" s="11">
        <v>2.5565185614356642</v>
      </c>
    </row>
    <row r="2137" spans="1:13" x14ac:dyDescent="0.25">
      <c r="A2137" t="str">
        <f t="shared" si="32"/>
        <v>LVO,125,G,1.5,300,45,600</v>
      </c>
      <c r="B2137" s="10" t="s">
        <v>66</v>
      </c>
      <c r="C2137" s="10">
        <v>125</v>
      </c>
      <c r="D2137" s="10" t="s">
        <v>59</v>
      </c>
      <c r="E2137" s="10">
        <v>300</v>
      </c>
      <c r="F2137" s="10" t="s">
        <v>60</v>
      </c>
      <c r="G2137" s="10" t="s">
        <v>61</v>
      </c>
      <c r="H2137" s="10">
        <v>1.5</v>
      </c>
      <c r="I2137" s="10" t="s">
        <v>62</v>
      </c>
      <c r="J2137" s="10">
        <v>300</v>
      </c>
      <c r="K2137" s="10">
        <v>45</v>
      </c>
      <c r="L2137" s="10">
        <v>600</v>
      </c>
      <c r="M2137" s="11">
        <v>3.2550925511847044</v>
      </c>
    </row>
    <row r="2138" spans="1:13" x14ac:dyDescent="0.25">
      <c r="A2138" t="str">
        <f t="shared" si="32"/>
        <v>LVO,125,G,1.5,300,45,750</v>
      </c>
      <c r="B2138" s="10" t="s">
        <v>66</v>
      </c>
      <c r="C2138" s="10">
        <v>125</v>
      </c>
      <c r="D2138" s="10" t="s">
        <v>59</v>
      </c>
      <c r="E2138" s="10">
        <v>300</v>
      </c>
      <c r="F2138" s="10" t="s">
        <v>60</v>
      </c>
      <c r="G2138" s="10" t="s">
        <v>61</v>
      </c>
      <c r="H2138" s="10">
        <v>1.5</v>
      </c>
      <c r="I2138" s="10" t="s">
        <v>62</v>
      </c>
      <c r="J2138" s="10">
        <v>300</v>
      </c>
      <c r="K2138" s="10">
        <v>45</v>
      </c>
      <c r="L2138" s="10">
        <v>750</v>
      </c>
      <c r="M2138" s="11">
        <v>3.6846739070746279</v>
      </c>
    </row>
    <row r="2139" spans="1:13" x14ac:dyDescent="0.25">
      <c r="A2139" t="str">
        <f t="shared" si="32"/>
        <v>LVO,125,G,1.5,300,45,900</v>
      </c>
      <c r="B2139" s="10" t="s">
        <v>66</v>
      </c>
      <c r="C2139" s="10">
        <v>125</v>
      </c>
      <c r="D2139" s="10" t="s">
        <v>59</v>
      </c>
      <c r="E2139" s="10">
        <v>300</v>
      </c>
      <c r="F2139" s="10" t="s">
        <v>60</v>
      </c>
      <c r="G2139" s="10" t="s">
        <v>61</v>
      </c>
      <c r="H2139" s="10">
        <v>1.5</v>
      </c>
      <c r="I2139" s="10" t="s">
        <v>62</v>
      </c>
      <c r="J2139" s="10">
        <v>300</v>
      </c>
      <c r="K2139" s="10">
        <v>45</v>
      </c>
      <c r="L2139" s="10">
        <v>900</v>
      </c>
      <c r="M2139" s="11">
        <v>4.3832478968236703</v>
      </c>
    </row>
    <row r="2140" spans="1:13" x14ac:dyDescent="0.25">
      <c r="A2140" t="str">
        <f t="shared" si="32"/>
        <v>LVO,125,G,1.5,300,60,300</v>
      </c>
      <c r="B2140" s="10" t="s">
        <v>66</v>
      </c>
      <c r="C2140" s="10">
        <v>125</v>
      </c>
      <c r="D2140" s="10" t="s">
        <v>59</v>
      </c>
      <c r="E2140" s="10">
        <v>300</v>
      </c>
      <c r="F2140" s="10" t="s">
        <v>60</v>
      </c>
      <c r="G2140" s="10" t="s">
        <v>61</v>
      </c>
      <c r="H2140" s="10">
        <v>1.5</v>
      </c>
      <c r="I2140" s="10" t="s">
        <v>62</v>
      </c>
      <c r="J2140" s="10">
        <v>300</v>
      </c>
      <c r="K2140" s="10">
        <v>60</v>
      </c>
      <c r="L2140" s="10">
        <v>300</v>
      </c>
      <c r="M2140" s="11">
        <v>2.4729888533459561</v>
      </c>
    </row>
    <row r="2141" spans="1:13" x14ac:dyDescent="0.25">
      <c r="A2141" t="str">
        <f t="shared" si="32"/>
        <v>LVO,125,G,1.5,300,60,450</v>
      </c>
      <c r="B2141" s="10" t="s">
        <v>66</v>
      </c>
      <c r="C2141" s="10">
        <v>125</v>
      </c>
      <c r="D2141" s="10" t="s">
        <v>59</v>
      </c>
      <c r="E2141" s="10">
        <v>300</v>
      </c>
      <c r="F2141" s="10" t="s">
        <v>60</v>
      </c>
      <c r="G2141" s="10" t="s">
        <v>61</v>
      </c>
      <c r="H2141" s="10">
        <v>1.5</v>
      </c>
      <c r="I2141" s="10" t="s">
        <v>62</v>
      </c>
      <c r="J2141" s="10">
        <v>300</v>
      </c>
      <c r="K2141" s="10">
        <v>60</v>
      </c>
      <c r="L2141" s="10">
        <v>450</v>
      </c>
      <c r="M2141" s="11">
        <v>3.3147566283916392</v>
      </c>
    </row>
    <row r="2142" spans="1:13" x14ac:dyDescent="0.25">
      <c r="A2142" t="str">
        <f t="shared" si="32"/>
        <v>LVO,125,G,1.5,300,60,600</v>
      </c>
      <c r="B2142" s="10" t="s">
        <v>66</v>
      </c>
      <c r="C2142" s="10">
        <v>125</v>
      </c>
      <c r="D2142" s="10" t="s">
        <v>59</v>
      </c>
      <c r="E2142" s="10">
        <v>300</v>
      </c>
      <c r="F2142" s="10" t="s">
        <v>60</v>
      </c>
      <c r="G2142" s="10" t="s">
        <v>61</v>
      </c>
      <c r="H2142" s="10">
        <v>1.5</v>
      </c>
      <c r="I2142" s="10" t="s">
        <v>62</v>
      </c>
      <c r="J2142" s="10">
        <v>300</v>
      </c>
      <c r="K2142" s="10">
        <v>60</v>
      </c>
      <c r="L2142" s="10">
        <v>600</v>
      </c>
      <c r="M2142" s="11">
        <v>3.887531769578203</v>
      </c>
    </row>
    <row r="2143" spans="1:13" x14ac:dyDescent="0.25">
      <c r="A2143" t="str">
        <f t="shared" si="32"/>
        <v>LVO,125,G,1.5,300,60,750</v>
      </c>
      <c r="B2143" s="10" t="s">
        <v>66</v>
      </c>
      <c r="C2143" s="10">
        <v>125</v>
      </c>
      <c r="D2143" s="10" t="s">
        <v>59</v>
      </c>
      <c r="E2143" s="10">
        <v>300</v>
      </c>
      <c r="F2143" s="10" t="s">
        <v>60</v>
      </c>
      <c r="G2143" s="10" t="s">
        <v>61</v>
      </c>
      <c r="H2143" s="10">
        <v>1.5</v>
      </c>
      <c r="I2143" s="10" t="s">
        <v>62</v>
      </c>
      <c r="J2143" s="10">
        <v>300</v>
      </c>
      <c r="K2143" s="10">
        <v>60</v>
      </c>
      <c r="L2143" s="10">
        <v>750</v>
      </c>
      <c r="M2143" s="11">
        <v>4.7292995446238848</v>
      </c>
    </row>
    <row r="2144" spans="1:13" x14ac:dyDescent="0.25">
      <c r="A2144" t="str">
        <f t="shared" si="32"/>
        <v>LVO,125,G,1.5,300,60,900</v>
      </c>
      <c r="B2144" s="10" t="s">
        <v>66</v>
      </c>
      <c r="C2144" s="10">
        <v>125</v>
      </c>
      <c r="D2144" s="10" t="s">
        <v>59</v>
      </c>
      <c r="E2144" s="10">
        <v>300</v>
      </c>
      <c r="F2144" s="10" t="s">
        <v>60</v>
      </c>
      <c r="G2144" s="10" t="s">
        <v>61</v>
      </c>
      <c r="H2144" s="10">
        <v>1.5</v>
      </c>
      <c r="I2144" s="10" t="s">
        <v>62</v>
      </c>
      <c r="J2144" s="10">
        <v>300</v>
      </c>
      <c r="K2144" s="10">
        <v>60</v>
      </c>
      <c r="L2144" s="10">
        <v>900</v>
      </c>
      <c r="M2144" s="11">
        <v>5.3020746858104513</v>
      </c>
    </row>
    <row r="2145" spans="1:13" x14ac:dyDescent="0.25">
      <c r="A2145" t="str">
        <f t="shared" si="32"/>
        <v>LVO,125,G,1.5,300,90,300</v>
      </c>
      <c r="B2145" s="10" t="s">
        <v>66</v>
      </c>
      <c r="C2145" s="10">
        <v>125</v>
      </c>
      <c r="D2145" s="10" t="s">
        <v>59</v>
      </c>
      <c r="E2145" s="10">
        <v>300</v>
      </c>
      <c r="F2145" s="10" t="s">
        <v>60</v>
      </c>
      <c r="G2145" s="10" t="s">
        <v>61</v>
      </c>
      <c r="H2145" s="10">
        <v>1.5</v>
      </c>
      <c r="I2145" s="10" t="s">
        <v>62</v>
      </c>
      <c r="J2145" s="10">
        <v>300</v>
      </c>
      <c r="K2145" s="10">
        <v>90</v>
      </c>
      <c r="L2145" s="10">
        <v>300</v>
      </c>
      <c r="M2145" s="11">
        <v>3.434084782805507</v>
      </c>
    </row>
    <row r="2146" spans="1:13" x14ac:dyDescent="0.25">
      <c r="A2146" t="str">
        <f t="shared" si="32"/>
        <v>LVO,125,G,1.5,300,90,450</v>
      </c>
      <c r="B2146" s="10" t="s">
        <v>66</v>
      </c>
      <c r="C2146" s="10">
        <v>125</v>
      </c>
      <c r="D2146" s="10" t="s">
        <v>59</v>
      </c>
      <c r="E2146" s="10">
        <v>300</v>
      </c>
      <c r="F2146" s="10" t="s">
        <v>60</v>
      </c>
      <c r="G2146" s="10" t="s">
        <v>61</v>
      </c>
      <c r="H2146" s="10">
        <v>1.5</v>
      </c>
      <c r="I2146" s="10" t="s">
        <v>62</v>
      </c>
      <c r="J2146" s="10">
        <v>300</v>
      </c>
      <c r="K2146" s="10">
        <v>90</v>
      </c>
      <c r="L2146" s="10">
        <v>450</v>
      </c>
      <c r="M2146" s="11">
        <v>4.293247494585354</v>
      </c>
    </row>
    <row r="2147" spans="1:13" x14ac:dyDescent="0.25">
      <c r="A2147" t="str">
        <f t="shared" si="32"/>
        <v>LVO,125,G,1.5,300,90,600</v>
      </c>
      <c r="B2147" s="10" t="s">
        <v>66</v>
      </c>
      <c r="C2147" s="10">
        <v>125</v>
      </c>
      <c r="D2147" s="10" t="s">
        <v>59</v>
      </c>
      <c r="E2147" s="10">
        <v>300</v>
      </c>
      <c r="F2147" s="10" t="s">
        <v>60</v>
      </c>
      <c r="G2147" s="10" t="s">
        <v>61</v>
      </c>
      <c r="H2147" s="10">
        <v>1.5</v>
      </c>
      <c r="I2147" s="10" t="s">
        <v>62</v>
      </c>
      <c r="J2147" s="10">
        <v>300</v>
      </c>
      <c r="K2147" s="10">
        <v>90</v>
      </c>
      <c r="L2147" s="10">
        <v>600</v>
      </c>
      <c r="M2147" s="11">
        <v>5.4214028402243182</v>
      </c>
    </row>
    <row r="2148" spans="1:13" x14ac:dyDescent="0.25">
      <c r="A2148" t="str">
        <f t="shared" si="32"/>
        <v>LVO,125,G,1.5,300,90,750</v>
      </c>
      <c r="B2148" s="10" t="s">
        <v>66</v>
      </c>
      <c r="C2148" s="10">
        <v>125</v>
      </c>
      <c r="D2148" s="10" t="s">
        <v>59</v>
      </c>
      <c r="E2148" s="10">
        <v>300</v>
      </c>
      <c r="F2148" s="10" t="s">
        <v>60</v>
      </c>
      <c r="G2148" s="10" t="s">
        <v>61</v>
      </c>
      <c r="H2148" s="10">
        <v>1.5</v>
      </c>
      <c r="I2148" s="10" t="s">
        <v>62</v>
      </c>
      <c r="J2148" s="10">
        <v>300</v>
      </c>
      <c r="K2148" s="10">
        <v>90</v>
      </c>
      <c r="L2148" s="10">
        <v>750</v>
      </c>
      <c r="M2148" s="11">
        <v>6.5495581858632832</v>
      </c>
    </row>
    <row r="2149" spans="1:13" x14ac:dyDescent="0.25">
      <c r="A2149" t="str">
        <f t="shared" si="32"/>
        <v>LVO,125,G,1.5,300,90,900</v>
      </c>
      <c r="B2149" s="10" t="s">
        <v>66</v>
      </c>
      <c r="C2149" s="10">
        <v>125</v>
      </c>
      <c r="D2149" s="10" t="s">
        <v>59</v>
      </c>
      <c r="E2149" s="10">
        <v>300</v>
      </c>
      <c r="F2149" s="10" t="s">
        <v>60</v>
      </c>
      <c r="G2149" s="10" t="s">
        <v>61</v>
      </c>
      <c r="H2149" s="10">
        <v>1.5</v>
      </c>
      <c r="I2149" s="10" t="s">
        <v>62</v>
      </c>
      <c r="J2149" s="10">
        <v>300</v>
      </c>
      <c r="K2149" s="10">
        <v>90</v>
      </c>
      <c r="L2149" s="10">
        <v>900</v>
      </c>
      <c r="M2149" s="11">
        <v>7.6777135315022491</v>
      </c>
    </row>
    <row r="2150" spans="1:13" x14ac:dyDescent="0.25">
      <c r="A2150" t="str">
        <f t="shared" si="32"/>
        <v>LVO,125,G,1.5,450,30,300</v>
      </c>
      <c r="B2150" s="10" t="s">
        <v>66</v>
      </c>
      <c r="C2150" s="10">
        <v>125</v>
      </c>
      <c r="D2150" s="10" t="s">
        <v>59</v>
      </c>
      <c r="E2150" s="10">
        <v>300</v>
      </c>
      <c r="F2150" s="10" t="s">
        <v>60</v>
      </c>
      <c r="G2150" s="10" t="s">
        <v>61</v>
      </c>
      <c r="H2150" s="10">
        <v>1.5</v>
      </c>
      <c r="I2150" s="10" t="s">
        <v>62</v>
      </c>
      <c r="J2150" s="10">
        <v>450</v>
      </c>
      <c r="K2150" s="10">
        <v>30</v>
      </c>
      <c r="L2150" s="10">
        <v>300</v>
      </c>
      <c r="M2150" s="11">
        <v>2.049878191604642</v>
      </c>
    </row>
    <row r="2151" spans="1:13" x14ac:dyDescent="0.25">
      <c r="A2151" t="str">
        <f t="shared" si="32"/>
        <v>LVO,125,G,1.5,450,30,450</v>
      </c>
      <c r="B2151" s="10" t="s">
        <v>66</v>
      </c>
      <c r="C2151" s="10">
        <v>125</v>
      </c>
      <c r="D2151" s="10" t="s">
        <v>59</v>
      </c>
      <c r="E2151" s="10">
        <v>300</v>
      </c>
      <c r="F2151" s="10" t="s">
        <v>60</v>
      </c>
      <c r="G2151" s="10" t="s">
        <v>61</v>
      </c>
      <c r="H2151" s="10">
        <v>1.5</v>
      </c>
      <c r="I2151" s="10" t="s">
        <v>62</v>
      </c>
      <c r="J2151" s="10">
        <v>450</v>
      </c>
      <c r="K2151" s="10">
        <v>30</v>
      </c>
      <c r="L2151" s="10">
        <v>450</v>
      </c>
      <c r="M2151" s="11">
        <v>2.3362657621979248</v>
      </c>
    </row>
    <row r="2152" spans="1:13" x14ac:dyDescent="0.25">
      <c r="A2152" t="str">
        <f t="shared" si="32"/>
        <v>LVO,125,G,1.5,450,30,600</v>
      </c>
      <c r="B2152" s="10" t="s">
        <v>66</v>
      </c>
      <c r="C2152" s="10">
        <v>125</v>
      </c>
      <c r="D2152" s="10" t="s">
        <v>59</v>
      </c>
      <c r="E2152" s="10">
        <v>300</v>
      </c>
      <c r="F2152" s="10" t="s">
        <v>60</v>
      </c>
      <c r="G2152" s="10" t="s">
        <v>61</v>
      </c>
      <c r="H2152" s="10">
        <v>1.5</v>
      </c>
      <c r="I2152" s="10" t="s">
        <v>62</v>
      </c>
      <c r="J2152" s="10">
        <v>450</v>
      </c>
      <c r="K2152" s="10">
        <v>30</v>
      </c>
      <c r="L2152" s="10">
        <v>600</v>
      </c>
      <c r="M2152" s="11">
        <v>2.6226533327912067</v>
      </c>
    </row>
    <row r="2153" spans="1:13" x14ac:dyDescent="0.25">
      <c r="A2153" t="str">
        <f t="shared" si="32"/>
        <v>LVO,125,G,1.5,450,30,750</v>
      </c>
      <c r="B2153" s="10" t="s">
        <v>66</v>
      </c>
      <c r="C2153" s="10">
        <v>125</v>
      </c>
      <c r="D2153" s="10" t="s">
        <v>59</v>
      </c>
      <c r="E2153" s="10">
        <v>300</v>
      </c>
      <c r="F2153" s="10" t="s">
        <v>60</v>
      </c>
      <c r="G2153" s="10" t="s">
        <v>61</v>
      </c>
      <c r="H2153" s="10">
        <v>1.5</v>
      </c>
      <c r="I2153" s="10" t="s">
        <v>62</v>
      </c>
      <c r="J2153" s="10">
        <v>450</v>
      </c>
      <c r="K2153" s="10">
        <v>30</v>
      </c>
      <c r="L2153" s="10">
        <v>750</v>
      </c>
      <c r="M2153" s="11">
        <v>2.9090409033844886</v>
      </c>
    </row>
    <row r="2154" spans="1:13" x14ac:dyDescent="0.25">
      <c r="A2154" t="str">
        <f t="shared" si="32"/>
        <v>LVO,125,G,1.5,450,30,900</v>
      </c>
      <c r="B2154" s="10" t="s">
        <v>66</v>
      </c>
      <c r="C2154" s="10">
        <v>125</v>
      </c>
      <c r="D2154" s="10" t="s">
        <v>59</v>
      </c>
      <c r="E2154" s="10">
        <v>300</v>
      </c>
      <c r="F2154" s="10" t="s">
        <v>60</v>
      </c>
      <c r="G2154" s="10" t="s">
        <v>61</v>
      </c>
      <c r="H2154" s="10">
        <v>1.5</v>
      </c>
      <c r="I2154" s="10" t="s">
        <v>62</v>
      </c>
      <c r="J2154" s="10">
        <v>450</v>
      </c>
      <c r="K2154" s="10">
        <v>30</v>
      </c>
      <c r="L2154" s="10">
        <v>900</v>
      </c>
      <c r="M2154" s="11">
        <v>3.5989174247664488</v>
      </c>
    </row>
    <row r="2155" spans="1:13" x14ac:dyDescent="0.25">
      <c r="A2155" t="str">
        <f t="shared" si="32"/>
        <v>LVO,125,G,1.5,450,45,300</v>
      </c>
      <c r="B2155" s="10" t="s">
        <v>66</v>
      </c>
      <c r="C2155" s="10">
        <v>125</v>
      </c>
      <c r="D2155" s="10" t="s">
        <v>59</v>
      </c>
      <c r="E2155" s="10">
        <v>300</v>
      </c>
      <c r="F2155" s="10" t="s">
        <v>60</v>
      </c>
      <c r="G2155" s="10" t="s">
        <v>61</v>
      </c>
      <c r="H2155" s="10">
        <v>1.5</v>
      </c>
      <c r="I2155" s="10" t="s">
        <v>62</v>
      </c>
      <c r="J2155" s="10">
        <v>450</v>
      </c>
      <c r="K2155" s="10">
        <v>45</v>
      </c>
      <c r="L2155" s="10">
        <v>300</v>
      </c>
      <c r="M2155" s="11">
        <v>2.3959298394048587</v>
      </c>
    </row>
    <row r="2156" spans="1:13" x14ac:dyDescent="0.25">
      <c r="A2156" t="str">
        <f t="shared" si="32"/>
        <v>LVO,125,G,1.5,450,45,450</v>
      </c>
      <c r="B2156" s="10" t="s">
        <v>66</v>
      </c>
      <c r="C2156" s="10">
        <v>125</v>
      </c>
      <c r="D2156" s="10" t="s">
        <v>59</v>
      </c>
      <c r="E2156" s="10">
        <v>300</v>
      </c>
      <c r="F2156" s="10" t="s">
        <v>60</v>
      </c>
      <c r="G2156" s="10" t="s">
        <v>61</v>
      </c>
      <c r="H2156" s="10">
        <v>1.5</v>
      </c>
      <c r="I2156" s="10" t="s">
        <v>62</v>
      </c>
      <c r="J2156" s="10">
        <v>450</v>
      </c>
      <c r="K2156" s="10">
        <v>45</v>
      </c>
      <c r="L2156" s="10">
        <v>450</v>
      </c>
      <c r="M2156" s="11">
        <v>2.8255111952947822</v>
      </c>
    </row>
    <row r="2157" spans="1:13" x14ac:dyDescent="0.25">
      <c r="A2157" t="str">
        <f t="shared" si="32"/>
        <v>LVO,125,G,1.5,450,45,600</v>
      </c>
      <c r="B2157" s="10" t="s">
        <v>66</v>
      </c>
      <c r="C2157" s="10">
        <v>125</v>
      </c>
      <c r="D2157" s="10" t="s">
        <v>59</v>
      </c>
      <c r="E2157" s="10">
        <v>300</v>
      </c>
      <c r="F2157" s="10" t="s">
        <v>60</v>
      </c>
      <c r="G2157" s="10" t="s">
        <v>61</v>
      </c>
      <c r="H2157" s="10">
        <v>1.5</v>
      </c>
      <c r="I2157" s="10" t="s">
        <v>62</v>
      </c>
      <c r="J2157" s="10">
        <v>450</v>
      </c>
      <c r="K2157" s="10">
        <v>45</v>
      </c>
      <c r="L2157" s="10">
        <v>600</v>
      </c>
      <c r="M2157" s="11">
        <v>3.6585815019733818</v>
      </c>
    </row>
    <row r="2158" spans="1:13" x14ac:dyDescent="0.25">
      <c r="A2158" t="str">
        <f t="shared" si="32"/>
        <v>LVO,125,G,1.5,450,45,750</v>
      </c>
      <c r="B2158" s="10" t="s">
        <v>66</v>
      </c>
      <c r="C2158" s="10">
        <v>125</v>
      </c>
      <c r="D2158" s="10" t="s">
        <v>59</v>
      </c>
      <c r="E2158" s="10">
        <v>300</v>
      </c>
      <c r="F2158" s="10" t="s">
        <v>60</v>
      </c>
      <c r="G2158" s="10" t="s">
        <v>61</v>
      </c>
      <c r="H2158" s="10">
        <v>1.5</v>
      </c>
      <c r="I2158" s="10" t="s">
        <v>62</v>
      </c>
      <c r="J2158" s="10">
        <v>450</v>
      </c>
      <c r="K2158" s="10">
        <v>45</v>
      </c>
      <c r="L2158" s="10">
        <v>750</v>
      </c>
      <c r="M2158" s="11">
        <v>4.0881628578633045</v>
      </c>
    </row>
    <row r="2159" spans="1:13" x14ac:dyDescent="0.25">
      <c r="A2159" t="str">
        <f t="shared" si="32"/>
        <v>LVO,125,G,1.5,450,45,900</v>
      </c>
      <c r="B2159" s="10" t="s">
        <v>66</v>
      </c>
      <c r="C2159" s="10">
        <v>125</v>
      </c>
      <c r="D2159" s="10" t="s">
        <v>59</v>
      </c>
      <c r="E2159" s="10">
        <v>300</v>
      </c>
      <c r="F2159" s="10" t="s">
        <v>60</v>
      </c>
      <c r="G2159" s="10" t="s">
        <v>61</v>
      </c>
      <c r="H2159" s="10">
        <v>1.5</v>
      </c>
      <c r="I2159" s="10" t="s">
        <v>62</v>
      </c>
      <c r="J2159" s="10">
        <v>450</v>
      </c>
      <c r="K2159" s="10">
        <v>45</v>
      </c>
      <c r="L2159" s="10">
        <v>900</v>
      </c>
      <c r="M2159" s="11">
        <v>4.9212331645419063</v>
      </c>
    </row>
    <row r="2160" spans="1:13" x14ac:dyDescent="0.25">
      <c r="A2160" t="str">
        <f t="shared" si="32"/>
        <v>LVO,125,G,1.5,450,60,300</v>
      </c>
      <c r="B2160" s="10" t="s">
        <v>66</v>
      </c>
      <c r="C2160" s="10">
        <v>125</v>
      </c>
      <c r="D2160" s="10" t="s">
        <v>59</v>
      </c>
      <c r="E2160" s="10">
        <v>300</v>
      </c>
      <c r="F2160" s="10" t="s">
        <v>60</v>
      </c>
      <c r="G2160" s="10" t="s">
        <v>61</v>
      </c>
      <c r="H2160" s="10">
        <v>1.5</v>
      </c>
      <c r="I2160" s="10" t="s">
        <v>62</v>
      </c>
      <c r="J2160" s="10">
        <v>450</v>
      </c>
      <c r="K2160" s="10">
        <v>60</v>
      </c>
      <c r="L2160" s="10">
        <v>300</v>
      </c>
      <c r="M2160" s="11">
        <v>2.7419814872050741</v>
      </c>
    </row>
    <row r="2161" spans="1:13" x14ac:dyDescent="0.25">
      <c r="A2161" t="str">
        <f t="shared" si="32"/>
        <v>LVO,125,G,1.5,450,60,450</v>
      </c>
      <c r="B2161" s="10" t="s">
        <v>66</v>
      </c>
      <c r="C2161" s="10">
        <v>125</v>
      </c>
      <c r="D2161" s="10" t="s">
        <v>59</v>
      </c>
      <c r="E2161" s="10">
        <v>300</v>
      </c>
      <c r="F2161" s="10" t="s">
        <v>60</v>
      </c>
      <c r="G2161" s="10" t="s">
        <v>61</v>
      </c>
      <c r="H2161" s="10">
        <v>1.5</v>
      </c>
      <c r="I2161" s="10" t="s">
        <v>62</v>
      </c>
      <c r="J2161" s="10">
        <v>450</v>
      </c>
      <c r="K2161" s="10">
        <v>60</v>
      </c>
      <c r="L2161" s="10">
        <v>450</v>
      </c>
      <c r="M2161" s="11">
        <v>3.7182455791803157</v>
      </c>
    </row>
    <row r="2162" spans="1:13" x14ac:dyDescent="0.25">
      <c r="A2162" t="str">
        <f t="shared" si="32"/>
        <v>LVO,125,G,1.5,450,60,600</v>
      </c>
      <c r="B2162" s="10" t="s">
        <v>66</v>
      </c>
      <c r="C2162" s="10">
        <v>125</v>
      </c>
      <c r="D2162" s="10" t="s">
        <v>59</v>
      </c>
      <c r="E2162" s="10">
        <v>300</v>
      </c>
      <c r="F2162" s="10" t="s">
        <v>60</v>
      </c>
      <c r="G2162" s="10" t="s">
        <v>61</v>
      </c>
      <c r="H2162" s="10">
        <v>1.5</v>
      </c>
      <c r="I2162" s="10" t="s">
        <v>62</v>
      </c>
      <c r="J2162" s="10">
        <v>450</v>
      </c>
      <c r="K2162" s="10">
        <v>60</v>
      </c>
      <c r="L2162" s="10">
        <v>600</v>
      </c>
      <c r="M2162" s="11">
        <v>4.2910207203668804</v>
      </c>
    </row>
    <row r="2163" spans="1:13" x14ac:dyDescent="0.25">
      <c r="A2163" t="str">
        <f t="shared" si="32"/>
        <v>LVO,125,G,1.5,450,60,750</v>
      </c>
      <c r="B2163" s="10" t="s">
        <v>66</v>
      </c>
      <c r="C2163" s="10">
        <v>125</v>
      </c>
      <c r="D2163" s="10" t="s">
        <v>59</v>
      </c>
      <c r="E2163" s="10">
        <v>300</v>
      </c>
      <c r="F2163" s="10" t="s">
        <v>60</v>
      </c>
      <c r="G2163" s="10" t="s">
        <v>61</v>
      </c>
      <c r="H2163" s="10">
        <v>1.5</v>
      </c>
      <c r="I2163" s="10" t="s">
        <v>62</v>
      </c>
      <c r="J2163" s="10">
        <v>450</v>
      </c>
      <c r="K2163" s="10">
        <v>60</v>
      </c>
      <c r="L2163" s="10">
        <v>750</v>
      </c>
      <c r="M2163" s="11">
        <v>5.2672848123421208</v>
      </c>
    </row>
    <row r="2164" spans="1:13" x14ac:dyDescent="0.25">
      <c r="A2164" t="str">
        <f t="shared" si="32"/>
        <v>LVO,125,G,1.5,450,60,900</v>
      </c>
      <c r="B2164" s="10" t="s">
        <v>66</v>
      </c>
      <c r="C2164" s="10">
        <v>125</v>
      </c>
      <c r="D2164" s="10" t="s">
        <v>59</v>
      </c>
      <c r="E2164" s="10">
        <v>300</v>
      </c>
      <c r="F2164" s="10" t="s">
        <v>60</v>
      </c>
      <c r="G2164" s="10" t="s">
        <v>61</v>
      </c>
      <c r="H2164" s="10">
        <v>1.5</v>
      </c>
      <c r="I2164" s="10" t="s">
        <v>62</v>
      </c>
      <c r="J2164" s="10">
        <v>450</v>
      </c>
      <c r="K2164" s="10">
        <v>60</v>
      </c>
      <c r="L2164" s="10">
        <v>900</v>
      </c>
      <c r="M2164" s="11">
        <v>5.8400599535286872</v>
      </c>
    </row>
    <row r="2165" spans="1:13" x14ac:dyDescent="0.25">
      <c r="A2165" t="str">
        <f t="shared" si="32"/>
        <v>LVO,125,G,1.5,450,90,300</v>
      </c>
      <c r="B2165" s="10" t="s">
        <v>66</v>
      </c>
      <c r="C2165" s="10">
        <v>125</v>
      </c>
      <c r="D2165" s="10" t="s">
        <v>59</v>
      </c>
      <c r="E2165" s="10">
        <v>300</v>
      </c>
      <c r="F2165" s="10" t="s">
        <v>60</v>
      </c>
      <c r="G2165" s="10" t="s">
        <v>61</v>
      </c>
      <c r="H2165" s="10">
        <v>1.5</v>
      </c>
      <c r="I2165" s="10" t="s">
        <v>62</v>
      </c>
      <c r="J2165" s="10">
        <v>450</v>
      </c>
      <c r="K2165" s="10">
        <v>90</v>
      </c>
      <c r="L2165" s="10">
        <v>300</v>
      </c>
      <c r="M2165" s="11">
        <v>3.8375737335941835</v>
      </c>
    </row>
    <row r="2166" spans="1:13" x14ac:dyDescent="0.25">
      <c r="A2166" t="str">
        <f t="shared" si="32"/>
        <v>LVO,125,G,1.5,450,90,450</v>
      </c>
      <c r="B2166" s="10" t="s">
        <v>66</v>
      </c>
      <c r="C2166" s="10">
        <v>125</v>
      </c>
      <c r="D2166" s="10" t="s">
        <v>59</v>
      </c>
      <c r="E2166" s="10">
        <v>300</v>
      </c>
      <c r="F2166" s="10" t="s">
        <v>60</v>
      </c>
      <c r="G2166" s="10" t="s">
        <v>61</v>
      </c>
      <c r="H2166" s="10">
        <v>1.5</v>
      </c>
      <c r="I2166" s="10" t="s">
        <v>62</v>
      </c>
      <c r="J2166" s="10">
        <v>450</v>
      </c>
      <c r="K2166" s="10">
        <v>90</v>
      </c>
      <c r="L2166" s="10">
        <v>450</v>
      </c>
      <c r="M2166" s="11">
        <v>4.6967364453740306</v>
      </c>
    </row>
    <row r="2167" spans="1:13" x14ac:dyDescent="0.25">
      <c r="A2167" t="str">
        <f t="shared" si="32"/>
        <v>LVO,125,G,1.5,450,90,600</v>
      </c>
      <c r="B2167" s="10" t="s">
        <v>66</v>
      </c>
      <c r="C2167" s="10">
        <v>125</v>
      </c>
      <c r="D2167" s="10" t="s">
        <v>59</v>
      </c>
      <c r="E2167" s="10">
        <v>300</v>
      </c>
      <c r="F2167" s="10" t="s">
        <v>60</v>
      </c>
      <c r="G2167" s="10" t="s">
        <v>61</v>
      </c>
      <c r="H2167" s="10">
        <v>1.5</v>
      </c>
      <c r="I2167" s="10" t="s">
        <v>62</v>
      </c>
      <c r="J2167" s="10">
        <v>450</v>
      </c>
      <c r="K2167" s="10">
        <v>90</v>
      </c>
      <c r="L2167" s="10">
        <v>600</v>
      </c>
      <c r="M2167" s="11">
        <v>5.9593881079425541</v>
      </c>
    </row>
    <row r="2168" spans="1:13" x14ac:dyDescent="0.25">
      <c r="A2168" t="str">
        <f t="shared" si="32"/>
        <v>LVO,125,G,1.5,450,90,750</v>
      </c>
      <c r="B2168" s="10" t="s">
        <v>66</v>
      </c>
      <c r="C2168" s="10">
        <v>125</v>
      </c>
      <c r="D2168" s="10" t="s">
        <v>59</v>
      </c>
      <c r="E2168" s="10">
        <v>300</v>
      </c>
      <c r="F2168" s="10" t="s">
        <v>60</v>
      </c>
      <c r="G2168" s="10" t="s">
        <v>61</v>
      </c>
      <c r="H2168" s="10">
        <v>1.5</v>
      </c>
      <c r="I2168" s="10" t="s">
        <v>62</v>
      </c>
      <c r="J2168" s="10">
        <v>450</v>
      </c>
      <c r="K2168" s="10">
        <v>90</v>
      </c>
      <c r="L2168" s="10">
        <v>750</v>
      </c>
      <c r="M2168" s="11">
        <v>7.2220397705110777</v>
      </c>
    </row>
    <row r="2169" spans="1:13" x14ac:dyDescent="0.25">
      <c r="A2169" t="str">
        <f t="shared" si="32"/>
        <v>LVO,125,G,1.5,450,90,900</v>
      </c>
      <c r="B2169" s="10" t="s">
        <v>66</v>
      </c>
      <c r="C2169" s="10">
        <v>125</v>
      </c>
      <c r="D2169" s="10" t="s">
        <v>59</v>
      </c>
      <c r="E2169" s="10">
        <v>300</v>
      </c>
      <c r="F2169" s="10" t="s">
        <v>60</v>
      </c>
      <c r="G2169" s="10" t="s">
        <v>61</v>
      </c>
      <c r="H2169" s="10">
        <v>1.5</v>
      </c>
      <c r="I2169" s="10" t="s">
        <v>62</v>
      </c>
      <c r="J2169" s="10">
        <v>450</v>
      </c>
      <c r="K2169" s="10">
        <v>90</v>
      </c>
      <c r="L2169" s="10">
        <v>900</v>
      </c>
      <c r="M2169" s="11">
        <v>8.4846914330796022</v>
      </c>
    </row>
    <row r="2170" spans="1:13" x14ac:dyDescent="0.25">
      <c r="A2170" t="str">
        <f t="shared" si="32"/>
        <v>LVO,125,G,1.5,600,30,300</v>
      </c>
      <c r="B2170" s="10" t="s">
        <v>66</v>
      </c>
      <c r="C2170" s="10">
        <v>125</v>
      </c>
      <c r="D2170" s="10" t="s">
        <v>59</v>
      </c>
      <c r="E2170" s="10">
        <v>300</v>
      </c>
      <c r="F2170" s="10" t="s">
        <v>60</v>
      </c>
      <c r="G2170" s="10" t="s">
        <v>61</v>
      </c>
      <c r="H2170" s="10">
        <v>1.5</v>
      </c>
      <c r="I2170" s="10" t="s">
        <v>62</v>
      </c>
      <c r="J2170" s="10">
        <v>600</v>
      </c>
      <c r="K2170" s="10">
        <v>30</v>
      </c>
      <c r="L2170" s="10">
        <v>300</v>
      </c>
      <c r="M2170" s="11">
        <v>2.31887082546376</v>
      </c>
    </row>
    <row r="2171" spans="1:13" x14ac:dyDescent="0.25">
      <c r="A2171" t="str">
        <f t="shared" si="32"/>
        <v>LVO,125,G,1.5,600,30,450</v>
      </c>
      <c r="B2171" s="10" t="s">
        <v>66</v>
      </c>
      <c r="C2171" s="10">
        <v>125</v>
      </c>
      <c r="D2171" s="10" t="s">
        <v>59</v>
      </c>
      <c r="E2171" s="10">
        <v>300</v>
      </c>
      <c r="F2171" s="10" t="s">
        <v>60</v>
      </c>
      <c r="G2171" s="10" t="s">
        <v>61</v>
      </c>
      <c r="H2171" s="10">
        <v>1.5</v>
      </c>
      <c r="I2171" s="10" t="s">
        <v>62</v>
      </c>
      <c r="J2171" s="10">
        <v>600</v>
      </c>
      <c r="K2171" s="10">
        <v>30</v>
      </c>
      <c r="L2171" s="10">
        <v>450</v>
      </c>
      <c r="M2171" s="11">
        <v>2.6052583960570423</v>
      </c>
    </row>
    <row r="2172" spans="1:13" x14ac:dyDescent="0.25">
      <c r="A2172" t="str">
        <f t="shared" si="32"/>
        <v>LVO,125,G,1.5,600,30,600</v>
      </c>
      <c r="B2172" s="10" t="s">
        <v>66</v>
      </c>
      <c r="C2172" s="10">
        <v>125</v>
      </c>
      <c r="D2172" s="10" t="s">
        <v>59</v>
      </c>
      <c r="E2172" s="10">
        <v>300</v>
      </c>
      <c r="F2172" s="10" t="s">
        <v>60</v>
      </c>
      <c r="G2172" s="10" t="s">
        <v>61</v>
      </c>
      <c r="H2172" s="10">
        <v>1.5</v>
      </c>
      <c r="I2172" s="10" t="s">
        <v>62</v>
      </c>
      <c r="J2172" s="10">
        <v>600</v>
      </c>
      <c r="K2172" s="10">
        <v>30</v>
      </c>
      <c r="L2172" s="10">
        <v>600</v>
      </c>
      <c r="M2172" s="11">
        <v>2.8916459666503247</v>
      </c>
    </row>
    <row r="2173" spans="1:13" x14ac:dyDescent="0.25">
      <c r="A2173" t="str">
        <f t="shared" si="32"/>
        <v>LVO,125,G,1.5,600,30,750</v>
      </c>
      <c r="B2173" s="10" t="s">
        <v>66</v>
      </c>
      <c r="C2173" s="10">
        <v>125</v>
      </c>
      <c r="D2173" s="10" t="s">
        <v>59</v>
      </c>
      <c r="E2173" s="10">
        <v>300</v>
      </c>
      <c r="F2173" s="10" t="s">
        <v>60</v>
      </c>
      <c r="G2173" s="10" t="s">
        <v>61</v>
      </c>
      <c r="H2173" s="10">
        <v>1.5</v>
      </c>
      <c r="I2173" s="10" t="s">
        <v>62</v>
      </c>
      <c r="J2173" s="10">
        <v>600</v>
      </c>
      <c r="K2173" s="10">
        <v>30</v>
      </c>
      <c r="L2173" s="10">
        <v>750</v>
      </c>
      <c r="M2173" s="11">
        <v>3.1780335372436062</v>
      </c>
    </row>
    <row r="2174" spans="1:13" x14ac:dyDescent="0.25">
      <c r="A2174" t="str">
        <f t="shared" si="32"/>
        <v>LVO,125,G,1.5,600,30,900</v>
      </c>
      <c r="B2174" s="10" t="s">
        <v>66</v>
      </c>
      <c r="C2174" s="10">
        <v>125</v>
      </c>
      <c r="D2174" s="10" t="s">
        <v>59</v>
      </c>
      <c r="E2174" s="10">
        <v>300</v>
      </c>
      <c r="F2174" s="10" t="s">
        <v>60</v>
      </c>
      <c r="G2174" s="10" t="s">
        <v>61</v>
      </c>
      <c r="H2174" s="10">
        <v>1.5</v>
      </c>
      <c r="I2174" s="10" t="s">
        <v>62</v>
      </c>
      <c r="J2174" s="10">
        <v>600</v>
      </c>
      <c r="K2174" s="10">
        <v>30</v>
      </c>
      <c r="L2174" s="10">
        <v>900</v>
      </c>
      <c r="M2174" s="11">
        <v>4.0024063755551254</v>
      </c>
    </row>
    <row r="2175" spans="1:13" x14ac:dyDescent="0.25">
      <c r="A2175" t="str">
        <f t="shared" si="32"/>
        <v>LVO,125,G,1.5,600,45,300</v>
      </c>
      <c r="B2175" s="10" t="s">
        <v>66</v>
      </c>
      <c r="C2175" s="10">
        <v>125</v>
      </c>
      <c r="D2175" s="10" t="s">
        <v>59</v>
      </c>
      <c r="E2175" s="10">
        <v>300</v>
      </c>
      <c r="F2175" s="10" t="s">
        <v>60</v>
      </c>
      <c r="G2175" s="10" t="s">
        <v>61</v>
      </c>
      <c r="H2175" s="10">
        <v>1.5</v>
      </c>
      <c r="I2175" s="10" t="s">
        <v>62</v>
      </c>
      <c r="J2175" s="10">
        <v>600</v>
      </c>
      <c r="K2175" s="10">
        <v>45</v>
      </c>
      <c r="L2175" s="10">
        <v>300</v>
      </c>
      <c r="M2175" s="11">
        <v>2.6649224732639762</v>
      </c>
    </row>
    <row r="2176" spans="1:13" x14ac:dyDescent="0.25">
      <c r="A2176" t="str">
        <f t="shared" si="32"/>
        <v>LVO,125,G,1.5,600,45,450</v>
      </c>
      <c r="B2176" s="10" t="s">
        <v>66</v>
      </c>
      <c r="C2176" s="10">
        <v>125</v>
      </c>
      <c r="D2176" s="10" t="s">
        <v>59</v>
      </c>
      <c r="E2176" s="10">
        <v>300</v>
      </c>
      <c r="F2176" s="10" t="s">
        <v>60</v>
      </c>
      <c r="G2176" s="10" t="s">
        <v>61</v>
      </c>
      <c r="H2176" s="10">
        <v>1.5</v>
      </c>
      <c r="I2176" s="10" t="s">
        <v>62</v>
      </c>
      <c r="J2176" s="10">
        <v>600</v>
      </c>
      <c r="K2176" s="10">
        <v>45</v>
      </c>
      <c r="L2176" s="10">
        <v>450</v>
      </c>
      <c r="M2176" s="11">
        <v>3.0945038291538998</v>
      </c>
    </row>
    <row r="2177" spans="1:13" x14ac:dyDescent="0.25">
      <c r="A2177" t="str">
        <f t="shared" si="32"/>
        <v>LVO,125,G,1.5,600,45,600</v>
      </c>
      <c r="B2177" s="10" t="s">
        <v>66</v>
      </c>
      <c r="C2177" s="10">
        <v>125</v>
      </c>
      <c r="D2177" s="10" t="s">
        <v>59</v>
      </c>
      <c r="E2177" s="10">
        <v>300</v>
      </c>
      <c r="F2177" s="10" t="s">
        <v>60</v>
      </c>
      <c r="G2177" s="10" t="s">
        <v>61</v>
      </c>
      <c r="H2177" s="10">
        <v>1.5</v>
      </c>
      <c r="I2177" s="10" t="s">
        <v>62</v>
      </c>
      <c r="J2177" s="10">
        <v>600</v>
      </c>
      <c r="K2177" s="10">
        <v>45</v>
      </c>
      <c r="L2177" s="10">
        <v>600</v>
      </c>
      <c r="M2177" s="11">
        <v>4.0620704527620584</v>
      </c>
    </row>
    <row r="2178" spans="1:13" x14ac:dyDescent="0.25">
      <c r="A2178" t="str">
        <f t="shared" si="32"/>
        <v>LVO,125,G,1.5,600,45,750</v>
      </c>
      <c r="B2178" s="10" t="s">
        <v>66</v>
      </c>
      <c r="C2178" s="10">
        <v>125</v>
      </c>
      <c r="D2178" s="10" t="s">
        <v>59</v>
      </c>
      <c r="E2178" s="10">
        <v>300</v>
      </c>
      <c r="F2178" s="10" t="s">
        <v>60</v>
      </c>
      <c r="G2178" s="10" t="s">
        <v>61</v>
      </c>
      <c r="H2178" s="10">
        <v>1.5</v>
      </c>
      <c r="I2178" s="10" t="s">
        <v>62</v>
      </c>
      <c r="J2178" s="10">
        <v>600</v>
      </c>
      <c r="K2178" s="10">
        <v>45</v>
      </c>
      <c r="L2178" s="10">
        <v>750</v>
      </c>
      <c r="M2178" s="11">
        <v>4.4916518086519819</v>
      </c>
    </row>
    <row r="2179" spans="1:13" x14ac:dyDescent="0.25">
      <c r="A2179" t="str">
        <f t="shared" si="32"/>
        <v>LVO,125,G,1.5,600,45,900</v>
      </c>
      <c r="B2179" s="10" t="s">
        <v>66</v>
      </c>
      <c r="C2179" s="10">
        <v>125</v>
      </c>
      <c r="D2179" s="10" t="s">
        <v>59</v>
      </c>
      <c r="E2179" s="10">
        <v>300</v>
      </c>
      <c r="F2179" s="10" t="s">
        <v>60</v>
      </c>
      <c r="G2179" s="10" t="s">
        <v>61</v>
      </c>
      <c r="H2179" s="10">
        <v>1.5</v>
      </c>
      <c r="I2179" s="10" t="s">
        <v>62</v>
      </c>
      <c r="J2179" s="10">
        <v>600</v>
      </c>
      <c r="K2179" s="10">
        <v>45</v>
      </c>
      <c r="L2179" s="10">
        <v>900</v>
      </c>
      <c r="M2179" s="11">
        <v>5.4592184322601423</v>
      </c>
    </row>
    <row r="2180" spans="1:13" x14ac:dyDescent="0.25">
      <c r="A2180" t="str">
        <f t="shared" si="32"/>
        <v>LVO,125,G,1.5,600,60,300</v>
      </c>
      <c r="B2180" s="10" t="s">
        <v>66</v>
      </c>
      <c r="C2180" s="10">
        <v>125</v>
      </c>
      <c r="D2180" s="10" t="s">
        <v>59</v>
      </c>
      <c r="E2180" s="10">
        <v>300</v>
      </c>
      <c r="F2180" s="10" t="s">
        <v>60</v>
      </c>
      <c r="G2180" s="10" t="s">
        <v>61</v>
      </c>
      <c r="H2180" s="10">
        <v>1.5</v>
      </c>
      <c r="I2180" s="10" t="s">
        <v>62</v>
      </c>
      <c r="J2180" s="10">
        <v>600</v>
      </c>
      <c r="K2180" s="10">
        <v>60</v>
      </c>
      <c r="L2180" s="10">
        <v>300</v>
      </c>
      <c r="M2180" s="11">
        <v>3.010974121064192</v>
      </c>
    </row>
    <row r="2181" spans="1:13" x14ac:dyDescent="0.25">
      <c r="A2181" t="str">
        <f t="shared" si="32"/>
        <v>LVO,125,G,1.5,600,60,450</v>
      </c>
      <c r="B2181" s="10" t="s">
        <v>66</v>
      </c>
      <c r="C2181" s="10">
        <v>125</v>
      </c>
      <c r="D2181" s="10" t="s">
        <v>59</v>
      </c>
      <c r="E2181" s="10">
        <v>300</v>
      </c>
      <c r="F2181" s="10" t="s">
        <v>60</v>
      </c>
      <c r="G2181" s="10" t="s">
        <v>61</v>
      </c>
      <c r="H2181" s="10">
        <v>1.5</v>
      </c>
      <c r="I2181" s="10" t="s">
        <v>62</v>
      </c>
      <c r="J2181" s="10">
        <v>600</v>
      </c>
      <c r="K2181" s="10">
        <v>60</v>
      </c>
      <c r="L2181" s="10">
        <v>450</v>
      </c>
      <c r="M2181" s="11">
        <v>4.1217345299689931</v>
      </c>
    </row>
    <row r="2182" spans="1:13" x14ac:dyDescent="0.25">
      <c r="A2182" t="str">
        <f t="shared" si="32"/>
        <v>LVO,125,G,1.5,600,60,600</v>
      </c>
      <c r="B2182" s="10" t="s">
        <v>66</v>
      </c>
      <c r="C2182" s="10">
        <v>125</v>
      </c>
      <c r="D2182" s="10" t="s">
        <v>59</v>
      </c>
      <c r="E2182" s="10">
        <v>300</v>
      </c>
      <c r="F2182" s="10" t="s">
        <v>60</v>
      </c>
      <c r="G2182" s="10" t="s">
        <v>61</v>
      </c>
      <c r="H2182" s="10">
        <v>1.5</v>
      </c>
      <c r="I2182" s="10" t="s">
        <v>62</v>
      </c>
      <c r="J2182" s="10">
        <v>600</v>
      </c>
      <c r="K2182" s="10">
        <v>60</v>
      </c>
      <c r="L2182" s="10">
        <v>600</v>
      </c>
      <c r="M2182" s="11">
        <v>4.694509671155557</v>
      </c>
    </row>
    <row r="2183" spans="1:13" x14ac:dyDescent="0.25">
      <c r="A2183" t="str">
        <f t="shared" ref="A2183:A2246" si="33">CONCATENATE(B2183,",",C2183,",",D2183,",",H2183,",",J2183,",",K2183,",",L2183)</f>
        <v>LVO,125,G,1.5,600,60,750</v>
      </c>
      <c r="B2183" s="10" t="s">
        <v>66</v>
      </c>
      <c r="C2183" s="10">
        <v>125</v>
      </c>
      <c r="D2183" s="10" t="s">
        <v>59</v>
      </c>
      <c r="E2183" s="10">
        <v>300</v>
      </c>
      <c r="F2183" s="10" t="s">
        <v>60</v>
      </c>
      <c r="G2183" s="10" t="s">
        <v>61</v>
      </c>
      <c r="H2183" s="10">
        <v>1.5</v>
      </c>
      <c r="I2183" s="10" t="s">
        <v>62</v>
      </c>
      <c r="J2183" s="10">
        <v>600</v>
      </c>
      <c r="K2183" s="10">
        <v>60</v>
      </c>
      <c r="L2183" s="10">
        <v>750</v>
      </c>
      <c r="M2183" s="11">
        <v>5.8052700800603567</v>
      </c>
    </row>
    <row r="2184" spans="1:13" x14ac:dyDescent="0.25">
      <c r="A2184" t="str">
        <f t="shared" si="33"/>
        <v>LVO,125,G,1.5,600,60,900</v>
      </c>
      <c r="B2184" s="10" t="s">
        <v>66</v>
      </c>
      <c r="C2184" s="10">
        <v>125</v>
      </c>
      <c r="D2184" s="10" t="s">
        <v>59</v>
      </c>
      <c r="E2184" s="10">
        <v>300</v>
      </c>
      <c r="F2184" s="10" t="s">
        <v>60</v>
      </c>
      <c r="G2184" s="10" t="s">
        <v>61</v>
      </c>
      <c r="H2184" s="10">
        <v>1.5</v>
      </c>
      <c r="I2184" s="10" t="s">
        <v>62</v>
      </c>
      <c r="J2184" s="10">
        <v>600</v>
      </c>
      <c r="K2184" s="10">
        <v>60</v>
      </c>
      <c r="L2184" s="10">
        <v>900</v>
      </c>
      <c r="M2184" s="11">
        <v>6.3780452212469232</v>
      </c>
    </row>
    <row r="2185" spans="1:13" x14ac:dyDescent="0.25">
      <c r="A2185" t="str">
        <f t="shared" si="33"/>
        <v>LVO,125,G,1.5,600,90,300</v>
      </c>
      <c r="B2185" s="10" t="s">
        <v>66</v>
      </c>
      <c r="C2185" s="10">
        <v>125</v>
      </c>
      <c r="D2185" s="10" t="s">
        <v>59</v>
      </c>
      <c r="E2185" s="10">
        <v>300</v>
      </c>
      <c r="F2185" s="10" t="s">
        <v>60</v>
      </c>
      <c r="G2185" s="10" t="s">
        <v>61</v>
      </c>
      <c r="H2185" s="10">
        <v>1.5</v>
      </c>
      <c r="I2185" s="10" t="s">
        <v>62</v>
      </c>
      <c r="J2185" s="10">
        <v>600</v>
      </c>
      <c r="K2185" s="10">
        <v>90</v>
      </c>
      <c r="L2185" s="10">
        <v>300</v>
      </c>
      <c r="M2185" s="11">
        <v>4.2410626843828609</v>
      </c>
    </row>
    <row r="2186" spans="1:13" x14ac:dyDescent="0.25">
      <c r="A2186" t="str">
        <f t="shared" si="33"/>
        <v>LVO,125,G,1.5,600,90,450</v>
      </c>
      <c r="B2186" s="10" t="s">
        <v>66</v>
      </c>
      <c r="C2186" s="10">
        <v>125</v>
      </c>
      <c r="D2186" s="10" t="s">
        <v>59</v>
      </c>
      <c r="E2186" s="10">
        <v>300</v>
      </c>
      <c r="F2186" s="10" t="s">
        <v>60</v>
      </c>
      <c r="G2186" s="10" t="s">
        <v>61</v>
      </c>
      <c r="H2186" s="10">
        <v>1.5</v>
      </c>
      <c r="I2186" s="10" t="s">
        <v>62</v>
      </c>
      <c r="J2186" s="10">
        <v>600</v>
      </c>
      <c r="K2186" s="10">
        <v>90</v>
      </c>
      <c r="L2186" s="10">
        <v>450</v>
      </c>
      <c r="M2186" s="11">
        <v>5.100225396162708</v>
      </c>
    </row>
    <row r="2187" spans="1:13" x14ac:dyDescent="0.25">
      <c r="A2187" t="str">
        <f t="shared" si="33"/>
        <v>LVO,125,G,1.5,600,90,600</v>
      </c>
      <c r="B2187" s="10" t="s">
        <v>66</v>
      </c>
      <c r="C2187" s="10">
        <v>125</v>
      </c>
      <c r="D2187" s="10" t="s">
        <v>59</v>
      </c>
      <c r="E2187" s="10">
        <v>300</v>
      </c>
      <c r="F2187" s="10" t="s">
        <v>60</v>
      </c>
      <c r="G2187" s="10" t="s">
        <v>61</v>
      </c>
      <c r="H2187" s="10">
        <v>1.5</v>
      </c>
      <c r="I2187" s="10" t="s">
        <v>62</v>
      </c>
      <c r="J2187" s="10">
        <v>600</v>
      </c>
      <c r="K2187" s="10">
        <v>90</v>
      </c>
      <c r="L2187" s="10">
        <v>600</v>
      </c>
      <c r="M2187" s="11">
        <v>6.4973733756607892</v>
      </c>
    </row>
    <row r="2188" spans="1:13" x14ac:dyDescent="0.25">
      <c r="A2188" t="str">
        <f t="shared" si="33"/>
        <v>LVO,125,G,1.5,600,90,750</v>
      </c>
      <c r="B2188" s="10" t="s">
        <v>66</v>
      </c>
      <c r="C2188" s="10">
        <v>125</v>
      </c>
      <c r="D2188" s="10" t="s">
        <v>59</v>
      </c>
      <c r="E2188" s="10">
        <v>300</v>
      </c>
      <c r="F2188" s="10" t="s">
        <v>60</v>
      </c>
      <c r="G2188" s="10" t="s">
        <v>61</v>
      </c>
      <c r="H2188" s="10">
        <v>1.5</v>
      </c>
      <c r="I2188" s="10" t="s">
        <v>62</v>
      </c>
      <c r="J2188" s="10">
        <v>600</v>
      </c>
      <c r="K2188" s="10">
        <v>90</v>
      </c>
      <c r="L2188" s="10">
        <v>750</v>
      </c>
      <c r="M2188" s="11">
        <v>7.8945213551588722</v>
      </c>
    </row>
    <row r="2189" spans="1:13" x14ac:dyDescent="0.25">
      <c r="A2189" t="str">
        <f t="shared" si="33"/>
        <v>LVO,125,G,1.5,600,90,900</v>
      </c>
      <c r="B2189" s="10" t="s">
        <v>66</v>
      </c>
      <c r="C2189" s="10">
        <v>125</v>
      </c>
      <c r="D2189" s="10" t="s">
        <v>59</v>
      </c>
      <c r="E2189" s="10">
        <v>300</v>
      </c>
      <c r="F2189" s="10" t="s">
        <v>60</v>
      </c>
      <c r="G2189" s="10" t="s">
        <v>61</v>
      </c>
      <c r="H2189" s="10">
        <v>1.5</v>
      </c>
      <c r="I2189" s="10" t="s">
        <v>62</v>
      </c>
      <c r="J2189" s="10">
        <v>600</v>
      </c>
      <c r="K2189" s="10">
        <v>90</v>
      </c>
      <c r="L2189" s="10">
        <v>900</v>
      </c>
      <c r="M2189" s="11">
        <v>9.2916693346569552</v>
      </c>
    </row>
    <row r="2190" spans="1:13" x14ac:dyDescent="0.25">
      <c r="A2190" t="str">
        <f t="shared" si="33"/>
        <v>LVO,125,G,1.5,750,30,300</v>
      </c>
      <c r="B2190" s="10" t="s">
        <v>66</v>
      </c>
      <c r="C2190" s="10">
        <v>125</v>
      </c>
      <c r="D2190" s="10" t="s">
        <v>59</v>
      </c>
      <c r="E2190" s="10">
        <v>300</v>
      </c>
      <c r="F2190" s="10" t="s">
        <v>60</v>
      </c>
      <c r="G2190" s="10" t="s">
        <v>61</v>
      </c>
      <c r="H2190" s="10">
        <v>1.5</v>
      </c>
      <c r="I2190" s="10" t="s">
        <v>62</v>
      </c>
      <c r="J2190" s="10">
        <v>750</v>
      </c>
      <c r="K2190" s="10">
        <v>30</v>
      </c>
      <c r="L2190" s="10">
        <v>300</v>
      </c>
      <c r="M2190" s="11">
        <v>2.9820766477547411</v>
      </c>
    </row>
    <row r="2191" spans="1:13" x14ac:dyDescent="0.25">
      <c r="A2191" t="str">
        <f t="shared" si="33"/>
        <v>LVO,125,G,1.5,750,30,450</v>
      </c>
      <c r="B2191" s="10" t="s">
        <v>66</v>
      </c>
      <c r="C2191" s="10">
        <v>125</v>
      </c>
      <c r="D2191" s="10" t="s">
        <v>59</v>
      </c>
      <c r="E2191" s="10">
        <v>300</v>
      </c>
      <c r="F2191" s="10" t="s">
        <v>60</v>
      </c>
      <c r="G2191" s="10" t="s">
        <v>61</v>
      </c>
      <c r="H2191" s="10">
        <v>1.5</v>
      </c>
      <c r="I2191" s="10" t="s">
        <v>62</v>
      </c>
      <c r="J2191" s="10">
        <v>750</v>
      </c>
      <c r="K2191" s="10">
        <v>30</v>
      </c>
      <c r="L2191" s="10">
        <v>450</v>
      </c>
      <c r="M2191" s="11">
        <v>3.2684642183480239</v>
      </c>
    </row>
    <row r="2192" spans="1:13" x14ac:dyDescent="0.25">
      <c r="A2192" t="str">
        <f t="shared" si="33"/>
        <v>LVO,125,G,1.5,750,30,600</v>
      </c>
      <c r="B2192" s="10" t="s">
        <v>66</v>
      </c>
      <c r="C2192" s="10">
        <v>125</v>
      </c>
      <c r="D2192" s="10" t="s">
        <v>59</v>
      </c>
      <c r="E2192" s="10">
        <v>300</v>
      </c>
      <c r="F2192" s="10" t="s">
        <v>60</v>
      </c>
      <c r="G2192" s="10" t="s">
        <v>61</v>
      </c>
      <c r="H2192" s="10">
        <v>1.5</v>
      </c>
      <c r="I2192" s="10" t="s">
        <v>62</v>
      </c>
      <c r="J2192" s="10">
        <v>750</v>
      </c>
      <c r="K2192" s="10">
        <v>30</v>
      </c>
      <c r="L2192" s="10">
        <v>600</v>
      </c>
      <c r="M2192" s="11">
        <v>3.5548517889413063</v>
      </c>
    </row>
    <row r="2193" spans="1:13" x14ac:dyDescent="0.25">
      <c r="A2193" t="str">
        <f t="shared" si="33"/>
        <v>LVO,125,G,1.5,750,30,750</v>
      </c>
      <c r="B2193" s="10" t="s">
        <v>66</v>
      </c>
      <c r="C2193" s="10">
        <v>125</v>
      </c>
      <c r="D2193" s="10" t="s">
        <v>59</v>
      </c>
      <c r="E2193" s="10">
        <v>300</v>
      </c>
      <c r="F2193" s="10" t="s">
        <v>60</v>
      </c>
      <c r="G2193" s="10" t="s">
        <v>61</v>
      </c>
      <c r="H2193" s="10">
        <v>1.5</v>
      </c>
      <c r="I2193" s="10" t="s">
        <v>62</v>
      </c>
      <c r="J2193" s="10">
        <v>750</v>
      </c>
      <c r="K2193" s="10">
        <v>30</v>
      </c>
      <c r="L2193" s="10">
        <v>750</v>
      </c>
      <c r="M2193" s="11">
        <v>3.8412393595345877</v>
      </c>
    </row>
    <row r="2194" spans="1:13" x14ac:dyDescent="0.25">
      <c r="A2194" t="str">
        <f t="shared" si="33"/>
        <v>LVO,125,G,1.5,750,30,900</v>
      </c>
      <c r="B2194" s="10" t="s">
        <v>66</v>
      </c>
      <c r="C2194" s="10">
        <v>125</v>
      </c>
      <c r="D2194" s="10" t="s">
        <v>59</v>
      </c>
      <c r="E2194" s="10">
        <v>300</v>
      </c>
      <c r="F2194" s="10" t="s">
        <v>60</v>
      </c>
      <c r="G2194" s="10" t="s">
        <v>61</v>
      </c>
      <c r="H2194" s="10">
        <v>1.5</v>
      </c>
      <c r="I2194" s="10" t="s">
        <v>62</v>
      </c>
      <c r="J2194" s="10">
        <v>750</v>
      </c>
      <c r="K2194" s="10">
        <v>30</v>
      </c>
      <c r="L2194" s="10">
        <v>900</v>
      </c>
      <c r="M2194" s="11">
        <v>4.9972151089915968</v>
      </c>
    </row>
    <row r="2195" spans="1:13" x14ac:dyDescent="0.25">
      <c r="A2195" t="str">
        <f t="shared" si="33"/>
        <v>LVO,125,G,1.5,750,45,300</v>
      </c>
      <c r="B2195" s="10" t="s">
        <v>66</v>
      </c>
      <c r="C2195" s="10">
        <v>125</v>
      </c>
      <c r="D2195" s="10" t="s">
        <v>59</v>
      </c>
      <c r="E2195" s="10">
        <v>300</v>
      </c>
      <c r="F2195" s="10" t="s">
        <v>60</v>
      </c>
      <c r="G2195" s="10" t="s">
        <v>61</v>
      </c>
      <c r="H2195" s="10">
        <v>1.5</v>
      </c>
      <c r="I2195" s="10" t="s">
        <v>62</v>
      </c>
      <c r="J2195" s="10">
        <v>750</v>
      </c>
      <c r="K2195" s="10">
        <v>45</v>
      </c>
      <c r="L2195" s="10">
        <v>300</v>
      </c>
      <c r="M2195" s="11">
        <v>3.3281282955549578</v>
      </c>
    </row>
    <row r="2196" spans="1:13" x14ac:dyDescent="0.25">
      <c r="A2196" t="str">
        <f t="shared" si="33"/>
        <v>LVO,125,G,1.5,750,45,450</v>
      </c>
      <c r="B2196" s="10" t="s">
        <v>66</v>
      </c>
      <c r="C2196" s="10">
        <v>125</v>
      </c>
      <c r="D2196" s="10" t="s">
        <v>59</v>
      </c>
      <c r="E2196" s="10">
        <v>300</v>
      </c>
      <c r="F2196" s="10" t="s">
        <v>60</v>
      </c>
      <c r="G2196" s="10" t="s">
        <v>61</v>
      </c>
      <c r="H2196" s="10">
        <v>1.5</v>
      </c>
      <c r="I2196" s="10" t="s">
        <v>62</v>
      </c>
      <c r="J2196" s="10">
        <v>750</v>
      </c>
      <c r="K2196" s="10">
        <v>45</v>
      </c>
      <c r="L2196" s="10">
        <v>450</v>
      </c>
      <c r="M2196" s="11">
        <v>3.7577096514448813</v>
      </c>
    </row>
    <row r="2197" spans="1:13" x14ac:dyDescent="0.25">
      <c r="A2197" t="str">
        <f t="shared" si="33"/>
        <v>LVO,125,G,1.5,750,45,600</v>
      </c>
      <c r="B2197" s="10" t="s">
        <v>66</v>
      </c>
      <c r="C2197" s="10">
        <v>125</v>
      </c>
      <c r="D2197" s="10" t="s">
        <v>59</v>
      </c>
      <c r="E2197" s="10">
        <v>300</v>
      </c>
      <c r="F2197" s="10" t="s">
        <v>60</v>
      </c>
      <c r="G2197" s="10" t="s">
        <v>61</v>
      </c>
      <c r="H2197" s="10">
        <v>1.5</v>
      </c>
      <c r="I2197" s="10" t="s">
        <v>62</v>
      </c>
      <c r="J2197" s="10">
        <v>750</v>
      </c>
      <c r="K2197" s="10">
        <v>45</v>
      </c>
      <c r="L2197" s="10">
        <v>600</v>
      </c>
      <c r="M2197" s="11">
        <v>5.0568791861985307</v>
      </c>
    </row>
    <row r="2198" spans="1:13" x14ac:dyDescent="0.25">
      <c r="A2198" t="str">
        <f t="shared" si="33"/>
        <v>LVO,125,G,1.5,750,45,750</v>
      </c>
      <c r="B2198" s="10" t="s">
        <v>66</v>
      </c>
      <c r="C2198" s="10">
        <v>125</v>
      </c>
      <c r="D2198" s="10" t="s">
        <v>59</v>
      </c>
      <c r="E2198" s="10">
        <v>300</v>
      </c>
      <c r="F2198" s="10" t="s">
        <v>60</v>
      </c>
      <c r="G2198" s="10" t="s">
        <v>61</v>
      </c>
      <c r="H2198" s="10">
        <v>1.5</v>
      </c>
      <c r="I2198" s="10" t="s">
        <v>62</v>
      </c>
      <c r="J2198" s="10">
        <v>750</v>
      </c>
      <c r="K2198" s="10">
        <v>45</v>
      </c>
      <c r="L2198" s="10">
        <v>750</v>
      </c>
      <c r="M2198" s="11">
        <v>5.4864605420884534</v>
      </c>
    </row>
    <row r="2199" spans="1:13" x14ac:dyDescent="0.25">
      <c r="A2199" t="str">
        <f t="shared" si="33"/>
        <v>LVO,125,G,1.5,750,45,900</v>
      </c>
      <c r="B2199" s="10" t="s">
        <v>66</v>
      </c>
      <c r="C2199" s="10">
        <v>125</v>
      </c>
      <c r="D2199" s="10" t="s">
        <v>59</v>
      </c>
      <c r="E2199" s="10">
        <v>300</v>
      </c>
      <c r="F2199" s="10" t="s">
        <v>60</v>
      </c>
      <c r="G2199" s="10" t="s">
        <v>61</v>
      </c>
      <c r="H2199" s="10">
        <v>1.5</v>
      </c>
      <c r="I2199" s="10" t="s">
        <v>62</v>
      </c>
      <c r="J2199" s="10">
        <v>750</v>
      </c>
      <c r="K2199" s="10">
        <v>45</v>
      </c>
      <c r="L2199" s="10">
        <v>900</v>
      </c>
      <c r="M2199" s="11">
        <v>6.7856300768421054</v>
      </c>
    </row>
    <row r="2200" spans="1:13" x14ac:dyDescent="0.25">
      <c r="A2200" t="str">
        <f t="shared" si="33"/>
        <v>LVO,125,G,1.5,750,60,300</v>
      </c>
      <c r="B2200" s="10" t="s">
        <v>66</v>
      </c>
      <c r="C2200" s="10">
        <v>125</v>
      </c>
      <c r="D2200" s="10" t="s">
        <v>59</v>
      </c>
      <c r="E2200" s="10">
        <v>300</v>
      </c>
      <c r="F2200" s="10" t="s">
        <v>60</v>
      </c>
      <c r="G2200" s="10" t="s">
        <v>61</v>
      </c>
      <c r="H2200" s="10">
        <v>1.5</v>
      </c>
      <c r="I2200" s="10" t="s">
        <v>62</v>
      </c>
      <c r="J2200" s="10">
        <v>750</v>
      </c>
      <c r="K2200" s="10">
        <v>60</v>
      </c>
      <c r="L2200" s="10">
        <v>300</v>
      </c>
      <c r="M2200" s="11">
        <v>3.6741799433551732</v>
      </c>
    </row>
    <row r="2201" spans="1:13" x14ac:dyDescent="0.25">
      <c r="A2201" t="str">
        <f t="shared" si="33"/>
        <v>LVO,125,G,1.5,750,60,450</v>
      </c>
      <c r="B2201" s="10" t="s">
        <v>66</v>
      </c>
      <c r="C2201" s="10">
        <v>125</v>
      </c>
      <c r="D2201" s="10" t="s">
        <v>59</v>
      </c>
      <c r="E2201" s="10">
        <v>300</v>
      </c>
      <c r="F2201" s="10" t="s">
        <v>60</v>
      </c>
      <c r="G2201" s="10" t="s">
        <v>61</v>
      </c>
      <c r="H2201" s="10">
        <v>1.5</v>
      </c>
      <c r="I2201" s="10" t="s">
        <v>62</v>
      </c>
      <c r="J2201" s="10">
        <v>750</v>
      </c>
      <c r="K2201" s="10">
        <v>60</v>
      </c>
      <c r="L2201" s="10">
        <v>450</v>
      </c>
      <c r="M2201" s="11">
        <v>5.1165432634054646</v>
      </c>
    </row>
    <row r="2202" spans="1:13" x14ac:dyDescent="0.25">
      <c r="A2202" t="str">
        <f t="shared" si="33"/>
        <v>LVO,125,G,1.5,750,60,600</v>
      </c>
      <c r="B2202" s="10" t="s">
        <v>66</v>
      </c>
      <c r="C2202" s="10">
        <v>125</v>
      </c>
      <c r="D2202" s="10" t="s">
        <v>59</v>
      </c>
      <c r="E2202" s="10">
        <v>300</v>
      </c>
      <c r="F2202" s="10" t="s">
        <v>60</v>
      </c>
      <c r="G2202" s="10" t="s">
        <v>61</v>
      </c>
      <c r="H2202" s="10">
        <v>1.5</v>
      </c>
      <c r="I2202" s="10" t="s">
        <v>62</v>
      </c>
      <c r="J2202" s="10">
        <v>750</v>
      </c>
      <c r="K2202" s="10">
        <v>60</v>
      </c>
      <c r="L2202" s="10">
        <v>600</v>
      </c>
      <c r="M2202" s="11">
        <v>5.6893184045920293</v>
      </c>
    </row>
    <row r="2203" spans="1:13" x14ac:dyDescent="0.25">
      <c r="A2203" t="str">
        <f t="shared" si="33"/>
        <v>LVO,125,G,1.5,750,60,750</v>
      </c>
      <c r="B2203" s="10" t="s">
        <v>66</v>
      </c>
      <c r="C2203" s="10">
        <v>125</v>
      </c>
      <c r="D2203" s="10" t="s">
        <v>59</v>
      </c>
      <c r="E2203" s="10">
        <v>300</v>
      </c>
      <c r="F2203" s="10" t="s">
        <v>60</v>
      </c>
      <c r="G2203" s="10" t="s">
        <v>61</v>
      </c>
      <c r="H2203" s="10">
        <v>1.5</v>
      </c>
      <c r="I2203" s="10" t="s">
        <v>62</v>
      </c>
      <c r="J2203" s="10">
        <v>750</v>
      </c>
      <c r="K2203" s="10">
        <v>60</v>
      </c>
      <c r="L2203" s="10">
        <v>750</v>
      </c>
      <c r="M2203" s="11">
        <v>7.131681724642319</v>
      </c>
    </row>
    <row r="2204" spans="1:13" x14ac:dyDescent="0.25">
      <c r="A2204" t="str">
        <f t="shared" si="33"/>
        <v>LVO,125,G,1.5,750,60,900</v>
      </c>
      <c r="B2204" s="10" t="s">
        <v>66</v>
      </c>
      <c r="C2204" s="10">
        <v>125</v>
      </c>
      <c r="D2204" s="10" t="s">
        <v>59</v>
      </c>
      <c r="E2204" s="10">
        <v>300</v>
      </c>
      <c r="F2204" s="10" t="s">
        <v>60</v>
      </c>
      <c r="G2204" s="10" t="s">
        <v>61</v>
      </c>
      <c r="H2204" s="10">
        <v>1.5</v>
      </c>
      <c r="I2204" s="10" t="s">
        <v>62</v>
      </c>
      <c r="J2204" s="10">
        <v>750</v>
      </c>
      <c r="K2204" s="10">
        <v>60</v>
      </c>
      <c r="L2204" s="10">
        <v>900</v>
      </c>
      <c r="M2204" s="11">
        <v>7.7044568658288854</v>
      </c>
    </row>
    <row r="2205" spans="1:13" x14ac:dyDescent="0.25">
      <c r="A2205" t="str">
        <f t="shared" si="33"/>
        <v>LVO,125,G,1.5,750,90,300</v>
      </c>
      <c r="B2205" s="10" t="s">
        <v>66</v>
      </c>
      <c r="C2205" s="10">
        <v>125</v>
      </c>
      <c r="D2205" s="10" t="s">
        <v>59</v>
      </c>
      <c r="E2205" s="10">
        <v>300</v>
      </c>
      <c r="F2205" s="10" t="s">
        <v>60</v>
      </c>
      <c r="G2205" s="10" t="s">
        <v>61</v>
      </c>
      <c r="H2205" s="10">
        <v>1.5</v>
      </c>
      <c r="I2205" s="10" t="s">
        <v>62</v>
      </c>
      <c r="J2205" s="10">
        <v>750</v>
      </c>
      <c r="K2205" s="10">
        <v>90</v>
      </c>
      <c r="L2205" s="10">
        <v>300</v>
      </c>
      <c r="M2205" s="11">
        <v>5.2358714178193324</v>
      </c>
    </row>
    <row r="2206" spans="1:13" x14ac:dyDescent="0.25">
      <c r="A2206" t="str">
        <f t="shared" si="33"/>
        <v>LVO,125,G,1.5,750,90,450</v>
      </c>
      <c r="B2206" s="10" t="s">
        <v>66</v>
      </c>
      <c r="C2206" s="10">
        <v>125</v>
      </c>
      <c r="D2206" s="10" t="s">
        <v>59</v>
      </c>
      <c r="E2206" s="10">
        <v>300</v>
      </c>
      <c r="F2206" s="10" t="s">
        <v>60</v>
      </c>
      <c r="G2206" s="10" t="s">
        <v>61</v>
      </c>
      <c r="H2206" s="10">
        <v>1.5</v>
      </c>
      <c r="I2206" s="10" t="s">
        <v>62</v>
      </c>
      <c r="J2206" s="10">
        <v>750</v>
      </c>
      <c r="K2206" s="10">
        <v>90</v>
      </c>
      <c r="L2206" s="10">
        <v>450</v>
      </c>
      <c r="M2206" s="11">
        <v>6.0950341295991795</v>
      </c>
    </row>
    <row r="2207" spans="1:13" x14ac:dyDescent="0.25">
      <c r="A2207" t="str">
        <f t="shared" si="33"/>
        <v>LVO,125,G,1.5,750,90,600</v>
      </c>
      <c r="B2207" s="10" t="s">
        <v>66</v>
      </c>
      <c r="C2207" s="10">
        <v>125</v>
      </c>
      <c r="D2207" s="10" t="s">
        <v>59</v>
      </c>
      <c r="E2207" s="10">
        <v>300</v>
      </c>
      <c r="F2207" s="10" t="s">
        <v>60</v>
      </c>
      <c r="G2207" s="10" t="s">
        <v>61</v>
      </c>
      <c r="H2207" s="10">
        <v>1.5</v>
      </c>
      <c r="I2207" s="10" t="s">
        <v>62</v>
      </c>
      <c r="J2207" s="10">
        <v>750</v>
      </c>
      <c r="K2207" s="10">
        <v>90</v>
      </c>
      <c r="L2207" s="10">
        <v>600</v>
      </c>
      <c r="M2207" s="11">
        <v>7.8237850202427524</v>
      </c>
    </row>
    <row r="2208" spans="1:13" x14ac:dyDescent="0.25">
      <c r="A2208" t="str">
        <f t="shared" si="33"/>
        <v>LVO,125,G,1.5,750,90,750</v>
      </c>
      <c r="B2208" s="10" t="s">
        <v>66</v>
      </c>
      <c r="C2208" s="10">
        <v>125</v>
      </c>
      <c r="D2208" s="10" t="s">
        <v>59</v>
      </c>
      <c r="E2208" s="10">
        <v>300</v>
      </c>
      <c r="F2208" s="10" t="s">
        <v>60</v>
      </c>
      <c r="G2208" s="10" t="s">
        <v>61</v>
      </c>
      <c r="H2208" s="10">
        <v>1.5</v>
      </c>
      <c r="I2208" s="10" t="s">
        <v>62</v>
      </c>
      <c r="J2208" s="10">
        <v>750</v>
      </c>
      <c r="K2208" s="10">
        <v>90</v>
      </c>
      <c r="L2208" s="10">
        <v>750</v>
      </c>
      <c r="M2208" s="11">
        <v>9.552535910886327</v>
      </c>
    </row>
    <row r="2209" spans="1:13" x14ac:dyDescent="0.25">
      <c r="A2209" t="str">
        <f t="shared" si="33"/>
        <v>LVO,125,G,1.5,750,90,900</v>
      </c>
      <c r="B2209" s="10" t="s">
        <v>66</v>
      </c>
      <c r="C2209" s="10">
        <v>125</v>
      </c>
      <c r="D2209" s="10" t="s">
        <v>59</v>
      </c>
      <c r="E2209" s="10">
        <v>300</v>
      </c>
      <c r="F2209" s="10" t="s">
        <v>60</v>
      </c>
      <c r="G2209" s="10" t="s">
        <v>61</v>
      </c>
      <c r="H2209" s="10">
        <v>1.5</v>
      </c>
      <c r="I2209" s="10" t="s">
        <v>62</v>
      </c>
      <c r="J2209" s="10">
        <v>750</v>
      </c>
      <c r="K2209" s="10">
        <v>90</v>
      </c>
      <c r="L2209" s="10">
        <v>900</v>
      </c>
      <c r="M2209" s="11">
        <v>11.2812868015299</v>
      </c>
    </row>
    <row r="2210" spans="1:13" x14ac:dyDescent="0.25">
      <c r="A2210" t="str">
        <f t="shared" si="33"/>
        <v>LVO,125,G,1.5,900,30,300</v>
      </c>
      <c r="B2210" s="10" t="s">
        <v>66</v>
      </c>
      <c r="C2210" s="10">
        <v>125</v>
      </c>
      <c r="D2210" s="10" t="s">
        <v>59</v>
      </c>
      <c r="E2210" s="10">
        <v>300</v>
      </c>
      <c r="F2210" s="10" t="s">
        <v>60</v>
      </c>
      <c r="G2210" s="10" t="s">
        <v>61</v>
      </c>
      <c r="H2210" s="10">
        <v>1.5</v>
      </c>
      <c r="I2210" s="10" t="s">
        <v>62</v>
      </c>
      <c r="J2210" s="10">
        <v>900</v>
      </c>
      <c r="K2210" s="10">
        <v>30</v>
      </c>
      <c r="L2210" s="10">
        <v>300</v>
      </c>
      <c r="M2210" s="11">
        <v>3.3299119193002316</v>
      </c>
    </row>
    <row r="2211" spans="1:13" x14ac:dyDescent="0.25">
      <c r="A2211" t="str">
        <f t="shared" si="33"/>
        <v>LVO,125,G,1.5,900,30,450</v>
      </c>
      <c r="B2211" s="10" t="s">
        <v>66</v>
      </c>
      <c r="C2211" s="10">
        <v>125</v>
      </c>
      <c r="D2211" s="10" t="s">
        <v>59</v>
      </c>
      <c r="E2211" s="10">
        <v>300</v>
      </c>
      <c r="F2211" s="10" t="s">
        <v>60</v>
      </c>
      <c r="G2211" s="10" t="s">
        <v>61</v>
      </c>
      <c r="H2211" s="10">
        <v>1.5</v>
      </c>
      <c r="I2211" s="10" t="s">
        <v>62</v>
      </c>
      <c r="J2211" s="10">
        <v>900</v>
      </c>
      <c r="K2211" s="10">
        <v>30</v>
      </c>
      <c r="L2211" s="10">
        <v>450</v>
      </c>
      <c r="M2211" s="11">
        <v>3.6162994898935144</v>
      </c>
    </row>
    <row r="2212" spans="1:13" x14ac:dyDescent="0.25">
      <c r="A2212" t="str">
        <f t="shared" si="33"/>
        <v>LVO,125,G,1.5,900,30,600</v>
      </c>
      <c r="B2212" s="10" t="s">
        <v>66</v>
      </c>
      <c r="C2212" s="10">
        <v>125</v>
      </c>
      <c r="D2212" s="10" t="s">
        <v>59</v>
      </c>
      <c r="E2212" s="10">
        <v>300</v>
      </c>
      <c r="F2212" s="10" t="s">
        <v>60</v>
      </c>
      <c r="G2212" s="10" t="s">
        <v>61</v>
      </c>
      <c r="H2212" s="10">
        <v>1.5</v>
      </c>
      <c r="I2212" s="10" t="s">
        <v>62</v>
      </c>
      <c r="J2212" s="10">
        <v>900</v>
      </c>
      <c r="K2212" s="10">
        <v>30</v>
      </c>
      <c r="L2212" s="10">
        <v>600</v>
      </c>
      <c r="M2212" s="11">
        <v>3.9026870604867963</v>
      </c>
    </row>
    <row r="2213" spans="1:13" x14ac:dyDescent="0.25">
      <c r="A2213" t="str">
        <f t="shared" si="33"/>
        <v>LVO,125,G,1.5,900,30,750</v>
      </c>
      <c r="B2213" s="10" t="s">
        <v>66</v>
      </c>
      <c r="C2213" s="10">
        <v>125</v>
      </c>
      <c r="D2213" s="10" t="s">
        <v>59</v>
      </c>
      <c r="E2213" s="10">
        <v>300</v>
      </c>
      <c r="F2213" s="10" t="s">
        <v>60</v>
      </c>
      <c r="G2213" s="10" t="s">
        <v>61</v>
      </c>
      <c r="H2213" s="10">
        <v>1.5</v>
      </c>
      <c r="I2213" s="10" t="s">
        <v>62</v>
      </c>
      <c r="J2213" s="10">
        <v>900</v>
      </c>
      <c r="K2213" s="10">
        <v>30</v>
      </c>
      <c r="L2213" s="10">
        <v>750</v>
      </c>
      <c r="M2213" s="11">
        <v>4.1890746310800786</v>
      </c>
    </row>
    <row r="2214" spans="1:13" x14ac:dyDescent="0.25">
      <c r="A2214" t="str">
        <f t="shared" si="33"/>
        <v>LVO,125,G,1.5,900,30,900</v>
      </c>
      <c r="B2214" s="10" t="s">
        <v>66</v>
      </c>
      <c r="C2214" s="10">
        <v>125</v>
      </c>
      <c r="D2214" s="10" t="s">
        <v>59</v>
      </c>
      <c r="E2214" s="10">
        <v>300</v>
      </c>
      <c r="F2214" s="10" t="s">
        <v>60</v>
      </c>
      <c r="G2214" s="10" t="s">
        <v>61</v>
      </c>
      <c r="H2214" s="10">
        <v>1.5</v>
      </c>
      <c r="I2214" s="10" t="s">
        <v>62</v>
      </c>
      <c r="J2214" s="10">
        <v>900</v>
      </c>
      <c r="K2214" s="10">
        <v>30</v>
      </c>
      <c r="L2214" s="10">
        <v>900</v>
      </c>
      <c r="M2214" s="11">
        <v>5.5189680163098327</v>
      </c>
    </row>
    <row r="2215" spans="1:13" x14ac:dyDescent="0.25">
      <c r="A2215" t="str">
        <f t="shared" si="33"/>
        <v>LVO,125,G,1.5,900,45,300</v>
      </c>
      <c r="B2215" s="10" t="s">
        <v>66</v>
      </c>
      <c r="C2215" s="10">
        <v>125</v>
      </c>
      <c r="D2215" s="10" t="s">
        <v>59</v>
      </c>
      <c r="E2215" s="10">
        <v>300</v>
      </c>
      <c r="F2215" s="10" t="s">
        <v>60</v>
      </c>
      <c r="G2215" s="10" t="s">
        <v>61</v>
      </c>
      <c r="H2215" s="10">
        <v>1.5</v>
      </c>
      <c r="I2215" s="10" t="s">
        <v>62</v>
      </c>
      <c r="J2215" s="10">
        <v>900</v>
      </c>
      <c r="K2215" s="10">
        <v>45</v>
      </c>
      <c r="L2215" s="10">
        <v>300</v>
      </c>
      <c r="M2215" s="11">
        <v>3.6759635671004482</v>
      </c>
    </row>
    <row r="2216" spans="1:13" x14ac:dyDescent="0.25">
      <c r="A2216" t="str">
        <f t="shared" si="33"/>
        <v>LVO,125,G,1.5,900,45,450</v>
      </c>
      <c r="B2216" s="10" t="s">
        <v>66</v>
      </c>
      <c r="C2216" s="10">
        <v>125</v>
      </c>
      <c r="D2216" s="10" t="s">
        <v>59</v>
      </c>
      <c r="E2216" s="10">
        <v>300</v>
      </c>
      <c r="F2216" s="10" t="s">
        <v>60</v>
      </c>
      <c r="G2216" s="10" t="s">
        <v>61</v>
      </c>
      <c r="H2216" s="10">
        <v>1.5</v>
      </c>
      <c r="I2216" s="10" t="s">
        <v>62</v>
      </c>
      <c r="J2216" s="10">
        <v>900</v>
      </c>
      <c r="K2216" s="10">
        <v>45</v>
      </c>
      <c r="L2216" s="10">
        <v>450</v>
      </c>
      <c r="M2216" s="11">
        <v>4.1055449229903722</v>
      </c>
    </row>
    <row r="2217" spans="1:13" x14ac:dyDescent="0.25">
      <c r="A2217" t="str">
        <f t="shared" si="33"/>
        <v>LVO,125,G,1.5,900,45,600</v>
      </c>
      <c r="B2217" s="10" t="s">
        <v>66</v>
      </c>
      <c r="C2217" s="10">
        <v>125</v>
      </c>
      <c r="D2217" s="10" t="s">
        <v>59</v>
      </c>
      <c r="E2217" s="10">
        <v>300</v>
      </c>
      <c r="F2217" s="10" t="s">
        <v>60</v>
      </c>
      <c r="G2217" s="10" t="s">
        <v>61</v>
      </c>
      <c r="H2217" s="10">
        <v>1.5</v>
      </c>
      <c r="I2217" s="10" t="s">
        <v>62</v>
      </c>
      <c r="J2217" s="10">
        <v>900</v>
      </c>
      <c r="K2217" s="10">
        <v>45</v>
      </c>
      <c r="L2217" s="10">
        <v>600</v>
      </c>
      <c r="M2217" s="11">
        <v>5.5786320935167666</v>
      </c>
    </row>
    <row r="2218" spans="1:13" x14ac:dyDescent="0.25">
      <c r="A2218" t="str">
        <f t="shared" si="33"/>
        <v>LVO,125,G,1.5,900,45,750</v>
      </c>
      <c r="B2218" s="10" t="s">
        <v>66</v>
      </c>
      <c r="C2218" s="10">
        <v>125</v>
      </c>
      <c r="D2218" s="10" t="s">
        <v>59</v>
      </c>
      <c r="E2218" s="10">
        <v>300</v>
      </c>
      <c r="F2218" s="10" t="s">
        <v>60</v>
      </c>
      <c r="G2218" s="10" t="s">
        <v>61</v>
      </c>
      <c r="H2218" s="10">
        <v>1.5</v>
      </c>
      <c r="I2218" s="10" t="s">
        <v>62</v>
      </c>
      <c r="J2218" s="10">
        <v>900</v>
      </c>
      <c r="K2218" s="10">
        <v>45</v>
      </c>
      <c r="L2218" s="10">
        <v>750</v>
      </c>
      <c r="M2218" s="11">
        <v>6.0082134494066892</v>
      </c>
    </row>
    <row r="2219" spans="1:13" x14ac:dyDescent="0.25">
      <c r="A2219" t="str">
        <f t="shared" si="33"/>
        <v>LVO,125,G,1.5,900,45,900</v>
      </c>
      <c r="B2219" s="10" t="s">
        <v>66</v>
      </c>
      <c r="C2219" s="10">
        <v>125</v>
      </c>
      <c r="D2219" s="10" t="s">
        <v>59</v>
      </c>
      <c r="E2219" s="10">
        <v>300</v>
      </c>
      <c r="F2219" s="10" t="s">
        <v>60</v>
      </c>
      <c r="G2219" s="10" t="s">
        <v>61</v>
      </c>
      <c r="H2219" s="10">
        <v>1.5</v>
      </c>
      <c r="I2219" s="10" t="s">
        <v>62</v>
      </c>
      <c r="J2219" s="10">
        <v>900</v>
      </c>
      <c r="K2219" s="10">
        <v>45</v>
      </c>
      <c r="L2219" s="10">
        <v>900</v>
      </c>
      <c r="M2219" s="11">
        <v>7.4813006199330854</v>
      </c>
    </row>
    <row r="2220" spans="1:13" x14ac:dyDescent="0.25">
      <c r="A2220" t="str">
        <f t="shared" si="33"/>
        <v>LVO,125,G,1.5,900,60,300</v>
      </c>
      <c r="B2220" s="10" t="s">
        <v>66</v>
      </c>
      <c r="C2220" s="10">
        <v>125</v>
      </c>
      <c r="D2220" s="10" t="s">
        <v>59</v>
      </c>
      <c r="E2220" s="10">
        <v>300</v>
      </c>
      <c r="F2220" s="10" t="s">
        <v>60</v>
      </c>
      <c r="G2220" s="10" t="s">
        <v>61</v>
      </c>
      <c r="H2220" s="10">
        <v>1.5</v>
      </c>
      <c r="I2220" s="10" t="s">
        <v>62</v>
      </c>
      <c r="J2220" s="10">
        <v>900</v>
      </c>
      <c r="K2220" s="10">
        <v>60</v>
      </c>
      <c r="L2220" s="10">
        <v>300</v>
      </c>
      <c r="M2220" s="11">
        <v>4.022015214900664</v>
      </c>
    </row>
    <row r="2221" spans="1:13" x14ac:dyDescent="0.25">
      <c r="A2221" t="str">
        <f t="shared" si="33"/>
        <v>LVO,125,G,1.5,900,60,450</v>
      </c>
      <c r="B2221" s="10" t="s">
        <v>66</v>
      </c>
      <c r="C2221" s="10">
        <v>125</v>
      </c>
      <c r="D2221" s="10" t="s">
        <v>59</v>
      </c>
      <c r="E2221" s="10">
        <v>300</v>
      </c>
      <c r="F2221" s="10" t="s">
        <v>60</v>
      </c>
      <c r="G2221" s="10" t="s">
        <v>61</v>
      </c>
      <c r="H2221" s="10">
        <v>1.5</v>
      </c>
      <c r="I2221" s="10" t="s">
        <v>62</v>
      </c>
      <c r="J2221" s="10">
        <v>900</v>
      </c>
      <c r="K2221" s="10">
        <v>60</v>
      </c>
      <c r="L2221" s="10">
        <v>450</v>
      </c>
      <c r="M2221" s="11">
        <v>5.6382961707237005</v>
      </c>
    </row>
    <row r="2222" spans="1:13" x14ac:dyDescent="0.25">
      <c r="A2222" t="str">
        <f t="shared" si="33"/>
        <v>LVO,125,G,1.5,900,60,600</v>
      </c>
      <c r="B2222" s="10" t="s">
        <v>66</v>
      </c>
      <c r="C2222" s="10">
        <v>125</v>
      </c>
      <c r="D2222" s="10" t="s">
        <v>59</v>
      </c>
      <c r="E2222" s="10">
        <v>300</v>
      </c>
      <c r="F2222" s="10" t="s">
        <v>60</v>
      </c>
      <c r="G2222" s="10" t="s">
        <v>61</v>
      </c>
      <c r="H2222" s="10">
        <v>1.5</v>
      </c>
      <c r="I2222" s="10" t="s">
        <v>62</v>
      </c>
      <c r="J2222" s="10">
        <v>900</v>
      </c>
      <c r="K2222" s="10">
        <v>60</v>
      </c>
      <c r="L2222" s="10">
        <v>600</v>
      </c>
      <c r="M2222" s="11">
        <v>6.2110713119102652</v>
      </c>
    </row>
    <row r="2223" spans="1:13" x14ac:dyDescent="0.25">
      <c r="A2223" t="str">
        <f t="shared" si="33"/>
        <v>LVO,125,G,1.5,900,60,750</v>
      </c>
      <c r="B2223" s="10" t="s">
        <v>66</v>
      </c>
      <c r="C2223" s="10">
        <v>125</v>
      </c>
      <c r="D2223" s="10" t="s">
        <v>59</v>
      </c>
      <c r="E2223" s="10">
        <v>300</v>
      </c>
      <c r="F2223" s="10" t="s">
        <v>60</v>
      </c>
      <c r="G2223" s="10" t="s">
        <v>61</v>
      </c>
      <c r="H2223" s="10">
        <v>1.5</v>
      </c>
      <c r="I2223" s="10" t="s">
        <v>62</v>
      </c>
      <c r="J2223" s="10">
        <v>900</v>
      </c>
      <c r="K2223" s="10">
        <v>60</v>
      </c>
      <c r="L2223" s="10">
        <v>750</v>
      </c>
      <c r="M2223" s="11">
        <v>7.8273522677332998</v>
      </c>
    </row>
    <row r="2224" spans="1:13" x14ac:dyDescent="0.25">
      <c r="A2224" t="str">
        <f t="shared" si="33"/>
        <v>LVO,125,G,1.5,900,60,900</v>
      </c>
      <c r="B2224" s="10" t="s">
        <v>66</v>
      </c>
      <c r="C2224" s="10">
        <v>125</v>
      </c>
      <c r="D2224" s="10" t="s">
        <v>59</v>
      </c>
      <c r="E2224" s="10">
        <v>300</v>
      </c>
      <c r="F2224" s="10" t="s">
        <v>60</v>
      </c>
      <c r="G2224" s="10" t="s">
        <v>61</v>
      </c>
      <c r="H2224" s="10">
        <v>1.5</v>
      </c>
      <c r="I2224" s="10" t="s">
        <v>62</v>
      </c>
      <c r="J2224" s="10">
        <v>900</v>
      </c>
      <c r="K2224" s="10">
        <v>60</v>
      </c>
      <c r="L2224" s="10">
        <v>900</v>
      </c>
      <c r="M2224" s="11">
        <v>8.4001274089198663</v>
      </c>
    </row>
    <row r="2225" spans="1:13" x14ac:dyDescent="0.25">
      <c r="A2225" t="str">
        <f t="shared" si="33"/>
        <v>LVO,125,G,1.5,900,90,300</v>
      </c>
      <c r="B2225" s="10" t="s">
        <v>66</v>
      </c>
      <c r="C2225" s="10">
        <v>125</v>
      </c>
      <c r="D2225" s="10" t="s">
        <v>59</v>
      </c>
      <c r="E2225" s="10">
        <v>300</v>
      </c>
      <c r="F2225" s="10" t="s">
        <v>60</v>
      </c>
      <c r="G2225" s="10" t="s">
        <v>61</v>
      </c>
      <c r="H2225" s="10">
        <v>1.5</v>
      </c>
      <c r="I2225" s="10" t="s">
        <v>62</v>
      </c>
      <c r="J2225" s="10">
        <v>900</v>
      </c>
      <c r="K2225" s="10">
        <v>90</v>
      </c>
      <c r="L2225" s="10">
        <v>300</v>
      </c>
      <c r="M2225" s="11">
        <v>5.7576243251375683</v>
      </c>
    </row>
    <row r="2226" spans="1:13" x14ac:dyDescent="0.25">
      <c r="A2226" t="str">
        <f t="shared" si="33"/>
        <v>LVO,125,G,1.5,900,90,450</v>
      </c>
      <c r="B2226" s="10" t="s">
        <v>66</v>
      </c>
      <c r="C2226" s="10">
        <v>125</v>
      </c>
      <c r="D2226" s="10" t="s">
        <v>59</v>
      </c>
      <c r="E2226" s="10">
        <v>300</v>
      </c>
      <c r="F2226" s="10" t="s">
        <v>60</v>
      </c>
      <c r="G2226" s="10" t="s">
        <v>61</v>
      </c>
      <c r="H2226" s="10">
        <v>1.5</v>
      </c>
      <c r="I2226" s="10" t="s">
        <v>62</v>
      </c>
      <c r="J2226" s="10">
        <v>900</v>
      </c>
      <c r="K2226" s="10">
        <v>90</v>
      </c>
      <c r="L2226" s="10">
        <v>450</v>
      </c>
      <c r="M2226" s="11">
        <v>6.6167870369174153</v>
      </c>
    </row>
    <row r="2227" spans="1:13" x14ac:dyDescent="0.25">
      <c r="A2227" t="str">
        <f t="shared" si="33"/>
        <v>LVO,125,G,1.5,900,90,600</v>
      </c>
      <c r="B2227" s="10" t="s">
        <v>66</v>
      </c>
      <c r="C2227" s="10">
        <v>125</v>
      </c>
      <c r="D2227" s="10" t="s">
        <v>59</v>
      </c>
      <c r="E2227" s="10">
        <v>300</v>
      </c>
      <c r="F2227" s="10" t="s">
        <v>60</v>
      </c>
      <c r="G2227" s="10" t="s">
        <v>61</v>
      </c>
      <c r="H2227" s="10">
        <v>1.5</v>
      </c>
      <c r="I2227" s="10" t="s">
        <v>62</v>
      </c>
      <c r="J2227" s="10">
        <v>900</v>
      </c>
      <c r="K2227" s="10">
        <v>90</v>
      </c>
      <c r="L2227" s="10">
        <v>600</v>
      </c>
      <c r="M2227" s="11">
        <v>8.5194555633337323</v>
      </c>
    </row>
    <row r="2228" spans="1:13" x14ac:dyDescent="0.25">
      <c r="A2228" t="str">
        <f t="shared" si="33"/>
        <v>LVO,125,G,1.5,900,90,750</v>
      </c>
      <c r="B2228" s="10" t="s">
        <v>66</v>
      </c>
      <c r="C2228" s="10">
        <v>125</v>
      </c>
      <c r="D2228" s="10" t="s">
        <v>59</v>
      </c>
      <c r="E2228" s="10">
        <v>300</v>
      </c>
      <c r="F2228" s="10" t="s">
        <v>60</v>
      </c>
      <c r="G2228" s="10" t="s">
        <v>61</v>
      </c>
      <c r="H2228" s="10">
        <v>1.5</v>
      </c>
      <c r="I2228" s="10" t="s">
        <v>62</v>
      </c>
      <c r="J2228" s="10">
        <v>900</v>
      </c>
      <c r="K2228" s="10">
        <v>90</v>
      </c>
      <c r="L2228" s="10">
        <v>750</v>
      </c>
      <c r="M2228" s="11">
        <v>10.422124089750053</v>
      </c>
    </row>
    <row r="2229" spans="1:13" x14ac:dyDescent="0.25">
      <c r="A2229" t="str">
        <f t="shared" si="33"/>
        <v>LVO,125,G,1.5,900,90,900</v>
      </c>
      <c r="B2229" s="10" t="s">
        <v>66</v>
      </c>
      <c r="C2229" s="10">
        <v>125</v>
      </c>
      <c r="D2229" s="10" t="s">
        <v>59</v>
      </c>
      <c r="E2229" s="10">
        <v>300</v>
      </c>
      <c r="F2229" s="10" t="s">
        <v>60</v>
      </c>
      <c r="G2229" s="10" t="s">
        <v>61</v>
      </c>
      <c r="H2229" s="10">
        <v>1.5</v>
      </c>
      <c r="I2229" s="10" t="s">
        <v>62</v>
      </c>
      <c r="J2229" s="10">
        <v>900</v>
      </c>
      <c r="K2229" s="10">
        <v>90</v>
      </c>
      <c r="L2229" s="10">
        <v>900</v>
      </c>
      <c r="M2229" s="11">
        <v>12.324792616166372</v>
      </c>
    </row>
    <row r="2230" spans="1:13" x14ac:dyDescent="0.25">
      <c r="A2230" t="str">
        <f t="shared" si="33"/>
        <v>LVO,125,X,1.2,150,30,300</v>
      </c>
      <c r="B2230" s="10" t="s">
        <v>66</v>
      </c>
      <c r="C2230" s="10">
        <v>125</v>
      </c>
      <c r="D2230" s="10" t="s">
        <v>63</v>
      </c>
      <c r="E2230" s="10">
        <v>300</v>
      </c>
      <c r="F2230" s="10" t="s">
        <v>60</v>
      </c>
      <c r="G2230" s="10" t="s">
        <v>61</v>
      </c>
      <c r="H2230" s="10">
        <v>1.2</v>
      </c>
      <c r="I2230" s="10" t="s">
        <v>62</v>
      </c>
      <c r="J2230" s="10">
        <v>150</v>
      </c>
      <c r="K2230" s="10">
        <v>30</v>
      </c>
      <c r="L2230" s="10">
        <v>300</v>
      </c>
      <c r="M2230" s="11">
        <v>1.2887298497633157</v>
      </c>
    </row>
    <row r="2231" spans="1:13" x14ac:dyDescent="0.25">
      <c r="A2231" t="str">
        <f t="shared" si="33"/>
        <v>LVO,125,X,1.2,150,30,450</v>
      </c>
      <c r="B2231" s="10" t="s">
        <v>66</v>
      </c>
      <c r="C2231" s="10">
        <v>125</v>
      </c>
      <c r="D2231" s="10" t="s">
        <v>63</v>
      </c>
      <c r="E2231" s="10">
        <v>300</v>
      </c>
      <c r="F2231" s="10" t="s">
        <v>60</v>
      </c>
      <c r="G2231" s="10" t="s">
        <v>61</v>
      </c>
      <c r="H2231" s="10">
        <v>1.2</v>
      </c>
      <c r="I2231" s="10" t="s">
        <v>62</v>
      </c>
      <c r="J2231" s="10">
        <v>150</v>
      </c>
      <c r="K2231" s="10">
        <v>30</v>
      </c>
      <c r="L2231" s="10">
        <v>450</v>
      </c>
      <c r="M2231" s="11">
        <v>1.5224494426164406</v>
      </c>
    </row>
    <row r="2232" spans="1:13" x14ac:dyDescent="0.25">
      <c r="A2232" t="str">
        <f t="shared" si="33"/>
        <v>LVO,125,X,1.2,150,30,600</v>
      </c>
      <c r="B2232" s="10" t="s">
        <v>66</v>
      </c>
      <c r="C2232" s="10">
        <v>125</v>
      </c>
      <c r="D2232" s="10" t="s">
        <v>63</v>
      </c>
      <c r="E2232" s="10">
        <v>300</v>
      </c>
      <c r="F2232" s="10" t="s">
        <v>60</v>
      </c>
      <c r="G2232" s="10" t="s">
        <v>61</v>
      </c>
      <c r="H2232" s="10">
        <v>1.2</v>
      </c>
      <c r="I2232" s="10" t="s">
        <v>62</v>
      </c>
      <c r="J2232" s="10">
        <v>150</v>
      </c>
      <c r="K2232" s="10">
        <v>30</v>
      </c>
      <c r="L2232" s="10">
        <v>600</v>
      </c>
      <c r="M2232" s="11">
        <v>1.7561690354695652</v>
      </c>
    </row>
    <row r="2233" spans="1:13" x14ac:dyDescent="0.25">
      <c r="A2233" t="str">
        <f t="shared" si="33"/>
        <v>LVO,125,X,1.2,150,30,750</v>
      </c>
      <c r="B2233" s="10" t="s">
        <v>66</v>
      </c>
      <c r="C2233" s="10">
        <v>125</v>
      </c>
      <c r="D2233" s="10" t="s">
        <v>63</v>
      </c>
      <c r="E2233" s="10">
        <v>300</v>
      </c>
      <c r="F2233" s="10" t="s">
        <v>60</v>
      </c>
      <c r="G2233" s="10" t="s">
        <v>61</v>
      </c>
      <c r="H2233" s="10">
        <v>1.2</v>
      </c>
      <c r="I2233" s="10" t="s">
        <v>62</v>
      </c>
      <c r="J2233" s="10">
        <v>150</v>
      </c>
      <c r="K2233" s="10">
        <v>30</v>
      </c>
      <c r="L2233" s="10">
        <v>750</v>
      </c>
      <c r="M2233" s="11">
        <v>1.9898886283226893</v>
      </c>
    </row>
    <row r="2234" spans="1:13" x14ac:dyDescent="0.25">
      <c r="A2234" t="str">
        <f t="shared" si="33"/>
        <v>LVO,125,X,1.2,150,30,900</v>
      </c>
      <c r="B2234" s="10" t="s">
        <v>66</v>
      </c>
      <c r="C2234" s="10">
        <v>125</v>
      </c>
      <c r="D2234" s="10" t="s">
        <v>63</v>
      </c>
      <c r="E2234" s="10">
        <v>300</v>
      </c>
      <c r="F2234" s="10" t="s">
        <v>60</v>
      </c>
      <c r="G2234" s="10" t="s">
        <v>61</v>
      </c>
      <c r="H2234" s="10">
        <v>1.2</v>
      </c>
      <c r="I2234" s="10" t="s">
        <v>62</v>
      </c>
      <c r="J2234" s="10">
        <v>150</v>
      </c>
      <c r="K2234" s="10">
        <v>30</v>
      </c>
      <c r="L2234" s="10">
        <v>900</v>
      </c>
      <c r="M2234" s="11">
        <v>2.360810511274777</v>
      </c>
    </row>
    <row r="2235" spans="1:13" x14ac:dyDescent="0.25">
      <c r="A2235" t="str">
        <f t="shared" si="33"/>
        <v>LVO,125,X,1.2,150,45,300</v>
      </c>
      <c r="B2235" s="10" t="s">
        <v>66</v>
      </c>
      <c r="C2235" s="10">
        <v>125</v>
      </c>
      <c r="D2235" s="10" t="s">
        <v>63</v>
      </c>
      <c r="E2235" s="10">
        <v>300</v>
      </c>
      <c r="F2235" s="10" t="s">
        <v>60</v>
      </c>
      <c r="G2235" s="10" t="s">
        <v>61</v>
      </c>
      <c r="H2235" s="10">
        <v>1.2</v>
      </c>
      <c r="I2235" s="10" t="s">
        <v>62</v>
      </c>
      <c r="J2235" s="10">
        <v>150</v>
      </c>
      <c r="K2235" s="10">
        <v>45</v>
      </c>
      <c r="L2235" s="10">
        <v>300</v>
      </c>
      <c r="M2235" s="11">
        <v>1.5711410244608415</v>
      </c>
    </row>
    <row r="2236" spans="1:13" x14ac:dyDescent="0.25">
      <c r="A2236" t="str">
        <f t="shared" si="33"/>
        <v>LVO,125,X,1.2,150,45,450</v>
      </c>
      <c r="B2236" s="10" t="s">
        <v>66</v>
      </c>
      <c r="C2236" s="10">
        <v>125</v>
      </c>
      <c r="D2236" s="10" t="s">
        <v>63</v>
      </c>
      <c r="E2236" s="10">
        <v>300</v>
      </c>
      <c r="F2236" s="10" t="s">
        <v>60</v>
      </c>
      <c r="G2236" s="10" t="s">
        <v>61</v>
      </c>
      <c r="H2236" s="10">
        <v>1.2</v>
      </c>
      <c r="I2236" s="10" t="s">
        <v>62</v>
      </c>
      <c r="J2236" s="10">
        <v>150</v>
      </c>
      <c r="K2236" s="10">
        <v>45</v>
      </c>
      <c r="L2236" s="10">
        <v>450</v>
      </c>
      <c r="M2236" s="11">
        <v>1.9217204137405286</v>
      </c>
    </row>
    <row r="2237" spans="1:13" x14ac:dyDescent="0.25">
      <c r="A2237" t="str">
        <f t="shared" si="33"/>
        <v>LVO,125,X,1.2,150,45,600</v>
      </c>
      <c r="B2237" s="10" t="s">
        <v>66</v>
      </c>
      <c r="C2237" s="10">
        <v>125</v>
      </c>
      <c r="D2237" s="10" t="s">
        <v>63</v>
      </c>
      <c r="E2237" s="10">
        <v>300</v>
      </c>
      <c r="F2237" s="10" t="s">
        <v>60</v>
      </c>
      <c r="G2237" s="10" t="s">
        <v>61</v>
      </c>
      <c r="H2237" s="10">
        <v>1.2</v>
      </c>
      <c r="I2237" s="10" t="s">
        <v>62</v>
      </c>
      <c r="J2237" s="10">
        <v>150</v>
      </c>
      <c r="K2237" s="10">
        <v>45</v>
      </c>
      <c r="L2237" s="10">
        <v>600</v>
      </c>
      <c r="M2237" s="11">
        <v>2.409502093119178</v>
      </c>
    </row>
    <row r="2238" spans="1:13" x14ac:dyDescent="0.25">
      <c r="A2238" t="str">
        <f t="shared" si="33"/>
        <v>LVO,125,X,1.2,150,45,750</v>
      </c>
      <c r="B2238" s="10" t="s">
        <v>66</v>
      </c>
      <c r="C2238" s="10">
        <v>125</v>
      </c>
      <c r="D2238" s="10" t="s">
        <v>63</v>
      </c>
      <c r="E2238" s="10">
        <v>300</v>
      </c>
      <c r="F2238" s="10" t="s">
        <v>60</v>
      </c>
      <c r="G2238" s="10" t="s">
        <v>61</v>
      </c>
      <c r="H2238" s="10">
        <v>1.2</v>
      </c>
      <c r="I2238" s="10" t="s">
        <v>62</v>
      </c>
      <c r="J2238" s="10">
        <v>150</v>
      </c>
      <c r="K2238" s="10">
        <v>45</v>
      </c>
      <c r="L2238" s="10">
        <v>750</v>
      </c>
      <c r="M2238" s="11">
        <v>2.7600814823988644</v>
      </c>
    </row>
    <row r="2239" spans="1:13" x14ac:dyDescent="0.25">
      <c r="A2239" t="str">
        <f t="shared" si="33"/>
        <v>LVO,125,X,1.2,150,45,900</v>
      </c>
      <c r="B2239" s="10" t="s">
        <v>66</v>
      </c>
      <c r="C2239" s="10">
        <v>125</v>
      </c>
      <c r="D2239" s="10" t="s">
        <v>63</v>
      </c>
      <c r="E2239" s="10">
        <v>300</v>
      </c>
      <c r="F2239" s="10" t="s">
        <v>60</v>
      </c>
      <c r="G2239" s="10" t="s">
        <v>61</v>
      </c>
      <c r="H2239" s="10">
        <v>1.2</v>
      </c>
      <c r="I2239" s="10" t="s">
        <v>62</v>
      </c>
      <c r="J2239" s="10">
        <v>150</v>
      </c>
      <c r="K2239" s="10">
        <v>45</v>
      </c>
      <c r="L2239" s="10">
        <v>900</v>
      </c>
      <c r="M2239" s="11">
        <v>3.2478631617775151</v>
      </c>
    </row>
    <row r="2240" spans="1:13" x14ac:dyDescent="0.25">
      <c r="A2240" t="str">
        <f t="shared" si="33"/>
        <v>LVO,125,X,1.2,150,60,300</v>
      </c>
      <c r="B2240" s="10" t="s">
        <v>66</v>
      </c>
      <c r="C2240" s="10">
        <v>125</v>
      </c>
      <c r="D2240" s="10" t="s">
        <v>63</v>
      </c>
      <c r="E2240" s="10">
        <v>300</v>
      </c>
      <c r="F2240" s="10" t="s">
        <v>60</v>
      </c>
      <c r="G2240" s="10" t="s">
        <v>61</v>
      </c>
      <c r="H2240" s="10">
        <v>1.2</v>
      </c>
      <c r="I2240" s="10" t="s">
        <v>62</v>
      </c>
      <c r="J2240" s="10">
        <v>150</v>
      </c>
      <c r="K2240" s="10">
        <v>60</v>
      </c>
      <c r="L2240" s="10">
        <v>300</v>
      </c>
      <c r="M2240" s="11">
        <v>1.8535521991583668</v>
      </c>
    </row>
    <row r="2241" spans="1:13" x14ac:dyDescent="0.25">
      <c r="A2241" t="str">
        <f t="shared" si="33"/>
        <v>LVO,125,X,1.2,150,60,450</v>
      </c>
      <c r="B2241" s="10" t="s">
        <v>66</v>
      </c>
      <c r="C2241" s="10">
        <v>125</v>
      </c>
      <c r="D2241" s="10" t="s">
        <v>63</v>
      </c>
      <c r="E2241" s="10">
        <v>300</v>
      </c>
      <c r="F2241" s="10" t="s">
        <v>60</v>
      </c>
      <c r="G2241" s="10" t="s">
        <v>61</v>
      </c>
      <c r="H2241" s="10">
        <v>1.2</v>
      </c>
      <c r="I2241" s="10" t="s">
        <v>62</v>
      </c>
      <c r="J2241" s="10">
        <v>150</v>
      </c>
      <c r="K2241" s="10">
        <v>60</v>
      </c>
      <c r="L2241" s="10">
        <v>450</v>
      </c>
      <c r="M2241" s="11">
        <v>2.4581936749635798</v>
      </c>
    </row>
    <row r="2242" spans="1:13" x14ac:dyDescent="0.25">
      <c r="A2242" t="str">
        <f t="shared" si="33"/>
        <v>LVO,125,X,1.2,150,60,600</v>
      </c>
      <c r="B2242" s="10" t="s">
        <v>66</v>
      </c>
      <c r="C2242" s="10">
        <v>125</v>
      </c>
      <c r="D2242" s="10" t="s">
        <v>63</v>
      </c>
      <c r="E2242" s="10">
        <v>300</v>
      </c>
      <c r="F2242" s="10" t="s">
        <v>60</v>
      </c>
      <c r="G2242" s="10" t="s">
        <v>61</v>
      </c>
      <c r="H2242" s="10">
        <v>1.2</v>
      </c>
      <c r="I2242" s="10" t="s">
        <v>62</v>
      </c>
      <c r="J2242" s="10">
        <v>150</v>
      </c>
      <c r="K2242" s="10">
        <v>60</v>
      </c>
      <c r="L2242" s="10">
        <v>600</v>
      </c>
      <c r="M2242" s="11">
        <v>2.9256328606698281</v>
      </c>
    </row>
    <row r="2243" spans="1:13" x14ac:dyDescent="0.25">
      <c r="A2243" t="str">
        <f t="shared" si="33"/>
        <v>LVO,125,X,1.2,150,60,750</v>
      </c>
      <c r="B2243" s="10" t="s">
        <v>66</v>
      </c>
      <c r="C2243" s="10">
        <v>125</v>
      </c>
      <c r="D2243" s="10" t="s">
        <v>63</v>
      </c>
      <c r="E2243" s="10">
        <v>300</v>
      </c>
      <c r="F2243" s="10" t="s">
        <v>60</v>
      </c>
      <c r="G2243" s="10" t="s">
        <v>61</v>
      </c>
      <c r="H2243" s="10">
        <v>1.2</v>
      </c>
      <c r="I2243" s="10" t="s">
        <v>62</v>
      </c>
      <c r="J2243" s="10">
        <v>150</v>
      </c>
      <c r="K2243" s="10">
        <v>60</v>
      </c>
      <c r="L2243" s="10">
        <v>750</v>
      </c>
      <c r="M2243" s="11">
        <v>3.5302743364750393</v>
      </c>
    </row>
    <row r="2244" spans="1:13" x14ac:dyDescent="0.25">
      <c r="A2244" t="str">
        <f t="shared" si="33"/>
        <v>LVO,125,X,1.2,150,60,900</v>
      </c>
      <c r="B2244" s="10" t="s">
        <v>66</v>
      </c>
      <c r="C2244" s="10">
        <v>125</v>
      </c>
      <c r="D2244" s="10" t="s">
        <v>63</v>
      </c>
      <c r="E2244" s="10">
        <v>300</v>
      </c>
      <c r="F2244" s="10" t="s">
        <v>60</v>
      </c>
      <c r="G2244" s="10" t="s">
        <v>61</v>
      </c>
      <c r="H2244" s="10">
        <v>1.2</v>
      </c>
      <c r="I2244" s="10" t="s">
        <v>62</v>
      </c>
      <c r="J2244" s="10">
        <v>150</v>
      </c>
      <c r="K2244" s="10">
        <v>60</v>
      </c>
      <c r="L2244" s="10">
        <v>900</v>
      </c>
      <c r="M2244" s="11">
        <v>3.9977135221812903</v>
      </c>
    </row>
    <row r="2245" spans="1:13" x14ac:dyDescent="0.25">
      <c r="A2245" t="str">
        <f t="shared" si="33"/>
        <v>LVO,125,X,1.2,150,90,300</v>
      </c>
      <c r="B2245" s="10" t="s">
        <v>66</v>
      </c>
      <c r="C2245" s="10">
        <v>125</v>
      </c>
      <c r="D2245" s="10" t="s">
        <v>63</v>
      </c>
      <c r="E2245" s="10">
        <v>300</v>
      </c>
      <c r="F2245" s="10" t="s">
        <v>60</v>
      </c>
      <c r="G2245" s="10" t="s">
        <v>61</v>
      </c>
      <c r="H2245" s="10">
        <v>1.2</v>
      </c>
      <c r="I2245" s="10" t="s">
        <v>62</v>
      </c>
      <c r="J2245" s="10">
        <v>150</v>
      </c>
      <c r="K2245" s="10">
        <v>90</v>
      </c>
      <c r="L2245" s="10">
        <v>300</v>
      </c>
      <c r="M2245" s="11">
        <v>2.5555768386523807</v>
      </c>
    </row>
    <row r="2246" spans="1:13" x14ac:dyDescent="0.25">
      <c r="A2246" t="str">
        <f t="shared" si="33"/>
        <v>LVO,125,X,1.2,150,90,450</v>
      </c>
      <c r="B2246" s="10" t="s">
        <v>66</v>
      </c>
      <c r="C2246" s="10">
        <v>125</v>
      </c>
      <c r="D2246" s="10" t="s">
        <v>63</v>
      </c>
      <c r="E2246" s="10">
        <v>300</v>
      </c>
      <c r="F2246" s="10" t="s">
        <v>60</v>
      </c>
      <c r="G2246" s="10" t="s">
        <v>61</v>
      </c>
      <c r="H2246" s="10">
        <v>1.2</v>
      </c>
      <c r="I2246" s="10" t="s">
        <v>62</v>
      </c>
      <c r="J2246" s="10">
        <v>150</v>
      </c>
      <c r="K2246" s="10">
        <v>90</v>
      </c>
      <c r="L2246" s="10">
        <v>450</v>
      </c>
      <c r="M2246" s="11">
        <v>3.2567356172117554</v>
      </c>
    </row>
    <row r="2247" spans="1:13" x14ac:dyDescent="0.25">
      <c r="A2247" t="str">
        <f t="shared" ref="A2247:A2310" si="34">CONCATENATE(B2247,",",C2247,",",D2247,",",H2247,",",J2247,",",K2247,",",L2247)</f>
        <v>LVO,125,X,1.2,150,90,600</v>
      </c>
      <c r="B2247" s="10" t="s">
        <v>66</v>
      </c>
      <c r="C2247" s="10">
        <v>125</v>
      </c>
      <c r="D2247" s="10" t="s">
        <v>63</v>
      </c>
      <c r="E2247" s="10">
        <v>300</v>
      </c>
      <c r="F2247" s="10" t="s">
        <v>60</v>
      </c>
      <c r="G2247" s="10" t="s">
        <v>61</v>
      </c>
      <c r="H2247" s="10">
        <v>1.2</v>
      </c>
      <c r="I2247" s="10" t="s">
        <v>62</v>
      </c>
      <c r="J2247" s="10">
        <v>150</v>
      </c>
      <c r="K2247" s="10">
        <v>90</v>
      </c>
      <c r="L2247" s="10">
        <v>600</v>
      </c>
      <c r="M2247" s="11">
        <v>4.0950966858700912</v>
      </c>
    </row>
    <row r="2248" spans="1:13" x14ac:dyDescent="0.25">
      <c r="A2248" t="str">
        <f t="shared" si="34"/>
        <v>LVO,125,X,1.2,150,90,750</v>
      </c>
      <c r="B2248" s="10" t="s">
        <v>66</v>
      </c>
      <c r="C2248" s="10">
        <v>125</v>
      </c>
      <c r="D2248" s="10" t="s">
        <v>63</v>
      </c>
      <c r="E2248" s="10">
        <v>300</v>
      </c>
      <c r="F2248" s="10" t="s">
        <v>60</v>
      </c>
      <c r="G2248" s="10" t="s">
        <v>61</v>
      </c>
      <c r="H2248" s="10">
        <v>1.2</v>
      </c>
      <c r="I2248" s="10" t="s">
        <v>62</v>
      </c>
      <c r="J2248" s="10">
        <v>150</v>
      </c>
      <c r="K2248" s="10">
        <v>90</v>
      </c>
      <c r="L2248" s="10">
        <v>750</v>
      </c>
      <c r="M2248" s="11">
        <v>4.9334577545284279</v>
      </c>
    </row>
    <row r="2249" spans="1:13" x14ac:dyDescent="0.25">
      <c r="A2249" t="str">
        <f t="shared" si="34"/>
        <v>LVO,125,X,1.2,150,90,900</v>
      </c>
      <c r="B2249" s="10" t="s">
        <v>66</v>
      </c>
      <c r="C2249" s="10">
        <v>125</v>
      </c>
      <c r="D2249" s="10" t="s">
        <v>63</v>
      </c>
      <c r="E2249" s="10">
        <v>300</v>
      </c>
      <c r="F2249" s="10" t="s">
        <v>60</v>
      </c>
      <c r="G2249" s="10" t="s">
        <v>61</v>
      </c>
      <c r="H2249" s="10">
        <v>1.2</v>
      </c>
      <c r="I2249" s="10" t="s">
        <v>62</v>
      </c>
      <c r="J2249" s="10">
        <v>150</v>
      </c>
      <c r="K2249" s="10">
        <v>90</v>
      </c>
      <c r="L2249" s="10">
        <v>900</v>
      </c>
      <c r="M2249" s="11">
        <v>5.7718188231867664</v>
      </c>
    </row>
    <row r="2250" spans="1:13" x14ac:dyDescent="0.25">
      <c r="A2250" t="str">
        <f t="shared" si="34"/>
        <v>LVO,125,X,1.2,300,30,300</v>
      </c>
      <c r="B2250" s="10" t="s">
        <v>66</v>
      </c>
      <c r="C2250" s="10">
        <v>125</v>
      </c>
      <c r="D2250" s="10" t="s">
        <v>63</v>
      </c>
      <c r="E2250" s="10">
        <v>300</v>
      </c>
      <c r="F2250" s="10" t="s">
        <v>60</v>
      </c>
      <c r="G2250" s="10" t="s">
        <v>61</v>
      </c>
      <c r="H2250" s="10">
        <v>1.2</v>
      </c>
      <c r="I2250" s="10" t="s">
        <v>62</v>
      </c>
      <c r="J2250" s="10">
        <v>300</v>
      </c>
      <c r="K2250" s="10">
        <v>30</v>
      </c>
      <c r="L2250" s="10">
        <v>300</v>
      </c>
      <c r="M2250" s="11">
        <v>1.5631344299612411</v>
      </c>
    </row>
    <row r="2251" spans="1:13" x14ac:dyDescent="0.25">
      <c r="A2251" t="str">
        <f t="shared" si="34"/>
        <v>LVO,125,X,1.2,300,30,450</v>
      </c>
      <c r="B2251" s="10" t="s">
        <v>66</v>
      </c>
      <c r="C2251" s="10">
        <v>125</v>
      </c>
      <c r="D2251" s="10" t="s">
        <v>63</v>
      </c>
      <c r="E2251" s="10">
        <v>300</v>
      </c>
      <c r="F2251" s="10" t="s">
        <v>60</v>
      </c>
      <c r="G2251" s="10" t="s">
        <v>61</v>
      </c>
      <c r="H2251" s="10">
        <v>1.2</v>
      </c>
      <c r="I2251" s="10" t="s">
        <v>62</v>
      </c>
      <c r="J2251" s="10">
        <v>300</v>
      </c>
      <c r="K2251" s="10">
        <v>30</v>
      </c>
      <c r="L2251" s="10">
        <v>450</v>
      </c>
      <c r="M2251" s="11">
        <v>1.7968540228143659</v>
      </c>
    </row>
    <row r="2252" spans="1:13" x14ac:dyDescent="0.25">
      <c r="A2252" t="str">
        <f t="shared" si="34"/>
        <v>LVO,125,X,1.2,300,30,600</v>
      </c>
      <c r="B2252" s="10" t="s">
        <v>66</v>
      </c>
      <c r="C2252" s="10">
        <v>125</v>
      </c>
      <c r="D2252" s="10" t="s">
        <v>63</v>
      </c>
      <c r="E2252" s="10">
        <v>300</v>
      </c>
      <c r="F2252" s="10" t="s">
        <v>60</v>
      </c>
      <c r="G2252" s="10" t="s">
        <v>61</v>
      </c>
      <c r="H2252" s="10">
        <v>1.2</v>
      </c>
      <c r="I2252" s="10" t="s">
        <v>62</v>
      </c>
      <c r="J2252" s="10">
        <v>300</v>
      </c>
      <c r="K2252" s="10">
        <v>30</v>
      </c>
      <c r="L2252" s="10">
        <v>600</v>
      </c>
      <c r="M2252" s="11">
        <v>2.0305736156674907</v>
      </c>
    </row>
    <row r="2253" spans="1:13" x14ac:dyDescent="0.25">
      <c r="A2253" t="str">
        <f t="shared" si="34"/>
        <v>LVO,125,X,1.2,300,30,750</v>
      </c>
      <c r="B2253" s="10" t="s">
        <v>66</v>
      </c>
      <c r="C2253" s="10">
        <v>125</v>
      </c>
      <c r="D2253" s="10" t="s">
        <v>63</v>
      </c>
      <c r="E2253" s="10">
        <v>300</v>
      </c>
      <c r="F2253" s="10" t="s">
        <v>60</v>
      </c>
      <c r="G2253" s="10" t="s">
        <v>61</v>
      </c>
      <c r="H2253" s="10">
        <v>1.2</v>
      </c>
      <c r="I2253" s="10" t="s">
        <v>62</v>
      </c>
      <c r="J2253" s="10">
        <v>300</v>
      </c>
      <c r="K2253" s="10">
        <v>30</v>
      </c>
      <c r="L2253" s="10">
        <v>750</v>
      </c>
      <c r="M2253" s="11">
        <v>2.2642932085206144</v>
      </c>
    </row>
    <row r="2254" spans="1:13" x14ac:dyDescent="0.25">
      <c r="A2254" t="str">
        <f t="shared" si="34"/>
        <v>LVO,125,X,1.2,300,30,900</v>
      </c>
      <c r="B2254" s="10" t="s">
        <v>66</v>
      </c>
      <c r="C2254" s="10">
        <v>125</v>
      </c>
      <c r="D2254" s="10" t="s">
        <v>63</v>
      </c>
      <c r="E2254" s="10">
        <v>300</v>
      </c>
      <c r="F2254" s="10" t="s">
        <v>60</v>
      </c>
      <c r="G2254" s="10" t="s">
        <v>61</v>
      </c>
      <c r="H2254" s="10">
        <v>1.2</v>
      </c>
      <c r="I2254" s="10" t="s">
        <v>62</v>
      </c>
      <c r="J2254" s="10">
        <v>300</v>
      </c>
      <c r="K2254" s="10">
        <v>30</v>
      </c>
      <c r="L2254" s="10">
        <v>900</v>
      </c>
      <c r="M2254" s="11">
        <v>2.7724173815716653</v>
      </c>
    </row>
    <row r="2255" spans="1:13" x14ac:dyDescent="0.25">
      <c r="A2255" t="str">
        <f t="shared" si="34"/>
        <v>LVO,125,X,1.2,300,45,300</v>
      </c>
      <c r="B2255" s="10" t="s">
        <v>66</v>
      </c>
      <c r="C2255" s="10">
        <v>125</v>
      </c>
      <c r="D2255" s="10" t="s">
        <v>63</v>
      </c>
      <c r="E2255" s="10">
        <v>300</v>
      </c>
      <c r="F2255" s="10" t="s">
        <v>60</v>
      </c>
      <c r="G2255" s="10" t="s">
        <v>61</v>
      </c>
      <c r="H2255" s="10">
        <v>1.2</v>
      </c>
      <c r="I2255" s="10" t="s">
        <v>62</v>
      </c>
      <c r="J2255" s="10">
        <v>300</v>
      </c>
      <c r="K2255" s="10">
        <v>45</v>
      </c>
      <c r="L2255" s="10">
        <v>300</v>
      </c>
      <c r="M2255" s="11">
        <v>1.8455456046587668</v>
      </c>
    </row>
    <row r="2256" spans="1:13" x14ac:dyDescent="0.25">
      <c r="A2256" t="str">
        <f t="shared" si="34"/>
        <v>LVO,125,X,1.2,300,45,450</v>
      </c>
      <c r="B2256" s="10" t="s">
        <v>66</v>
      </c>
      <c r="C2256" s="10">
        <v>125</v>
      </c>
      <c r="D2256" s="10" t="s">
        <v>63</v>
      </c>
      <c r="E2256" s="10">
        <v>300</v>
      </c>
      <c r="F2256" s="10" t="s">
        <v>60</v>
      </c>
      <c r="G2256" s="10" t="s">
        <v>61</v>
      </c>
      <c r="H2256" s="10">
        <v>1.2</v>
      </c>
      <c r="I2256" s="10" t="s">
        <v>62</v>
      </c>
      <c r="J2256" s="10">
        <v>300</v>
      </c>
      <c r="K2256" s="10">
        <v>45</v>
      </c>
      <c r="L2256" s="10">
        <v>450</v>
      </c>
      <c r="M2256" s="11">
        <v>2.196124993938454</v>
      </c>
    </row>
    <row r="2257" spans="1:13" x14ac:dyDescent="0.25">
      <c r="A2257" t="str">
        <f t="shared" si="34"/>
        <v>LVO,125,X,1.2,300,45,600</v>
      </c>
      <c r="B2257" s="10" t="s">
        <v>66</v>
      </c>
      <c r="C2257" s="10">
        <v>125</v>
      </c>
      <c r="D2257" s="10" t="s">
        <v>63</v>
      </c>
      <c r="E2257" s="10">
        <v>300</v>
      </c>
      <c r="F2257" s="10" t="s">
        <v>60</v>
      </c>
      <c r="G2257" s="10" t="s">
        <v>61</v>
      </c>
      <c r="H2257" s="10">
        <v>1.2</v>
      </c>
      <c r="I2257" s="10" t="s">
        <v>62</v>
      </c>
      <c r="J2257" s="10">
        <v>300</v>
      </c>
      <c r="K2257" s="10">
        <v>45</v>
      </c>
      <c r="L2257" s="10">
        <v>600</v>
      </c>
      <c r="M2257" s="11">
        <v>2.8211089634160658</v>
      </c>
    </row>
    <row r="2258" spans="1:13" x14ac:dyDescent="0.25">
      <c r="A2258" t="str">
        <f t="shared" si="34"/>
        <v>LVO,125,X,1.2,300,45,750</v>
      </c>
      <c r="B2258" s="10" t="s">
        <v>66</v>
      </c>
      <c r="C2258" s="10">
        <v>125</v>
      </c>
      <c r="D2258" s="10" t="s">
        <v>63</v>
      </c>
      <c r="E2258" s="10">
        <v>300</v>
      </c>
      <c r="F2258" s="10" t="s">
        <v>60</v>
      </c>
      <c r="G2258" s="10" t="s">
        <v>61</v>
      </c>
      <c r="H2258" s="10">
        <v>1.2</v>
      </c>
      <c r="I2258" s="10" t="s">
        <v>62</v>
      </c>
      <c r="J2258" s="10">
        <v>300</v>
      </c>
      <c r="K2258" s="10">
        <v>45</v>
      </c>
      <c r="L2258" s="10">
        <v>750</v>
      </c>
      <c r="M2258" s="11">
        <v>3.1716883526957527</v>
      </c>
    </row>
    <row r="2259" spans="1:13" x14ac:dyDescent="0.25">
      <c r="A2259" t="str">
        <f t="shared" si="34"/>
        <v>LVO,125,X,1.2,300,45,900</v>
      </c>
      <c r="B2259" s="10" t="s">
        <v>66</v>
      </c>
      <c r="C2259" s="10">
        <v>125</v>
      </c>
      <c r="D2259" s="10" t="s">
        <v>63</v>
      </c>
      <c r="E2259" s="10">
        <v>300</v>
      </c>
      <c r="F2259" s="10" t="s">
        <v>60</v>
      </c>
      <c r="G2259" s="10" t="s">
        <v>61</v>
      </c>
      <c r="H2259" s="10">
        <v>1.2</v>
      </c>
      <c r="I2259" s="10" t="s">
        <v>62</v>
      </c>
      <c r="J2259" s="10">
        <v>300</v>
      </c>
      <c r="K2259" s="10">
        <v>45</v>
      </c>
      <c r="L2259" s="10">
        <v>900</v>
      </c>
      <c r="M2259" s="11">
        <v>3.7966723221733658</v>
      </c>
    </row>
    <row r="2260" spans="1:13" x14ac:dyDescent="0.25">
      <c r="A2260" t="str">
        <f t="shared" si="34"/>
        <v>LVO,125,X,1.2,300,60,300</v>
      </c>
      <c r="B2260" s="10" t="s">
        <v>66</v>
      </c>
      <c r="C2260" s="10">
        <v>125</v>
      </c>
      <c r="D2260" s="10" t="s">
        <v>63</v>
      </c>
      <c r="E2260" s="10">
        <v>300</v>
      </c>
      <c r="F2260" s="10" t="s">
        <v>60</v>
      </c>
      <c r="G2260" s="10" t="s">
        <v>61</v>
      </c>
      <c r="H2260" s="10">
        <v>1.2</v>
      </c>
      <c r="I2260" s="10" t="s">
        <v>62</v>
      </c>
      <c r="J2260" s="10">
        <v>300</v>
      </c>
      <c r="K2260" s="10">
        <v>60</v>
      </c>
      <c r="L2260" s="10">
        <v>300</v>
      </c>
      <c r="M2260" s="11">
        <v>2.1279567793562921</v>
      </c>
    </row>
    <row r="2261" spans="1:13" x14ac:dyDescent="0.25">
      <c r="A2261" t="str">
        <f t="shared" si="34"/>
        <v>LVO,125,X,1.2,300,60,450</v>
      </c>
      <c r="B2261" s="10" t="s">
        <v>66</v>
      </c>
      <c r="C2261" s="10">
        <v>125</v>
      </c>
      <c r="D2261" s="10" t="s">
        <v>63</v>
      </c>
      <c r="E2261" s="10">
        <v>300</v>
      </c>
      <c r="F2261" s="10" t="s">
        <v>60</v>
      </c>
      <c r="G2261" s="10" t="s">
        <v>61</v>
      </c>
      <c r="H2261" s="10">
        <v>1.2</v>
      </c>
      <c r="I2261" s="10" t="s">
        <v>62</v>
      </c>
      <c r="J2261" s="10">
        <v>300</v>
      </c>
      <c r="K2261" s="10">
        <v>60</v>
      </c>
      <c r="L2261" s="10">
        <v>450</v>
      </c>
      <c r="M2261" s="11">
        <v>2.8698005452604676</v>
      </c>
    </row>
    <row r="2262" spans="1:13" x14ac:dyDescent="0.25">
      <c r="A2262" t="str">
        <f t="shared" si="34"/>
        <v>LVO,125,X,1.2,300,60,600</v>
      </c>
      <c r="B2262" s="10" t="s">
        <v>66</v>
      </c>
      <c r="C2262" s="10">
        <v>125</v>
      </c>
      <c r="D2262" s="10" t="s">
        <v>63</v>
      </c>
      <c r="E2262" s="10">
        <v>300</v>
      </c>
      <c r="F2262" s="10" t="s">
        <v>60</v>
      </c>
      <c r="G2262" s="10" t="s">
        <v>61</v>
      </c>
      <c r="H2262" s="10">
        <v>1.2</v>
      </c>
      <c r="I2262" s="10" t="s">
        <v>62</v>
      </c>
      <c r="J2262" s="10">
        <v>300</v>
      </c>
      <c r="K2262" s="10">
        <v>60</v>
      </c>
      <c r="L2262" s="10">
        <v>600</v>
      </c>
      <c r="M2262" s="11">
        <v>3.3372397309667163</v>
      </c>
    </row>
    <row r="2263" spans="1:13" x14ac:dyDescent="0.25">
      <c r="A2263" t="str">
        <f t="shared" si="34"/>
        <v>LVO,125,X,1.2,300,60,750</v>
      </c>
      <c r="B2263" s="10" t="s">
        <v>66</v>
      </c>
      <c r="C2263" s="10">
        <v>125</v>
      </c>
      <c r="D2263" s="10" t="s">
        <v>63</v>
      </c>
      <c r="E2263" s="10">
        <v>300</v>
      </c>
      <c r="F2263" s="10" t="s">
        <v>60</v>
      </c>
      <c r="G2263" s="10" t="s">
        <v>61</v>
      </c>
      <c r="H2263" s="10">
        <v>1.2</v>
      </c>
      <c r="I2263" s="10" t="s">
        <v>62</v>
      </c>
      <c r="J2263" s="10">
        <v>300</v>
      </c>
      <c r="K2263" s="10">
        <v>60</v>
      </c>
      <c r="L2263" s="10">
        <v>750</v>
      </c>
      <c r="M2263" s="11">
        <v>4.07908349687089</v>
      </c>
    </row>
    <row r="2264" spans="1:13" x14ac:dyDescent="0.25">
      <c r="A2264" t="str">
        <f t="shared" si="34"/>
        <v>LVO,125,X,1.2,300,60,900</v>
      </c>
      <c r="B2264" s="10" t="s">
        <v>66</v>
      </c>
      <c r="C2264" s="10">
        <v>125</v>
      </c>
      <c r="D2264" s="10" t="s">
        <v>63</v>
      </c>
      <c r="E2264" s="10">
        <v>300</v>
      </c>
      <c r="F2264" s="10" t="s">
        <v>60</v>
      </c>
      <c r="G2264" s="10" t="s">
        <v>61</v>
      </c>
      <c r="H2264" s="10">
        <v>1.2</v>
      </c>
      <c r="I2264" s="10" t="s">
        <v>62</v>
      </c>
      <c r="J2264" s="10">
        <v>300</v>
      </c>
      <c r="K2264" s="10">
        <v>60</v>
      </c>
      <c r="L2264" s="10">
        <v>900</v>
      </c>
      <c r="M2264" s="11">
        <v>4.546522682577141</v>
      </c>
    </row>
    <row r="2265" spans="1:13" x14ac:dyDescent="0.25">
      <c r="A2265" t="str">
        <f t="shared" si="34"/>
        <v>LVO,125,X,1.2,300,90,300</v>
      </c>
      <c r="B2265" s="10" t="s">
        <v>66</v>
      </c>
      <c r="C2265" s="10">
        <v>125</v>
      </c>
      <c r="D2265" s="10" t="s">
        <v>63</v>
      </c>
      <c r="E2265" s="10">
        <v>300</v>
      </c>
      <c r="F2265" s="10" t="s">
        <v>60</v>
      </c>
      <c r="G2265" s="10" t="s">
        <v>61</v>
      </c>
      <c r="H2265" s="10">
        <v>1.2</v>
      </c>
      <c r="I2265" s="10" t="s">
        <v>62</v>
      </c>
      <c r="J2265" s="10">
        <v>300</v>
      </c>
      <c r="K2265" s="10">
        <v>90</v>
      </c>
      <c r="L2265" s="10">
        <v>300</v>
      </c>
      <c r="M2265" s="11">
        <v>2.967183708949269</v>
      </c>
    </row>
    <row r="2266" spans="1:13" x14ac:dyDescent="0.25">
      <c r="A2266" t="str">
        <f t="shared" si="34"/>
        <v>LVO,125,X,1.2,300,90,450</v>
      </c>
      <c r="B2266" s="10" t="s">
        <v>66</v>
      </c>
      <c r="C2266" s="10">
        <v>125</v>
      </c>
      <c r="D2266" s="10" t="s">
        <v>63</v>
      </c>
      <c r="E2266" s="10">
        <v>300</v>
      </c>
      <c r="F2266" s="10" t="s">
        <v>60</v>
      </c>
      <c r="G2266" s="10" t="s">
        <v>61</v>
      </c>
      <c r="H2266" s="10">
        <v>1.2</v>
      </c>
      <c r="I2266" s="10" t="s">
        <v>62</v>
      </c>
      <c r="J2266" s="10">
        <v>300</v>
      </c>
      <c r="K2266" s="10">
        <v>90</v>
      </c>
      <c r="L2266" s="10">
        <v>450</v>
      </c>
      <c r="M2266" s="11">
        <v>3.6683424875086437</v>
      </c>
    </row>
    <row r="2267" spans="1:13" x14ac:dyDescent="0.25">
      <c r="A2267" t="str">
        <f t="shared" si="34"/>
        <v>LVO,125,X,1.2,300,90,600</v>
      </c>
      <c r="B2267" s="10" t="s">
        <v>66</v>
      </c>
      <c r="C2267" s="10">
        <v>125</v>
      </c>
      <c r="D2267" s="10" t="s">
        <v>63</v>
      </c>
      <c r="E2267" s="10">
        <v>300</v>
      </c>
      <c r="F2267" s="10" t="s">
        <v>60</v>
      </c>
      <c r="G2267" s="10" t="s">
        <v>61</v>
      </c>
      <c r="H2267" s="10">
        <v>1.2</v>
      </c>
      <c r="I2267" s="10" t="s">
        <v>62</v>
      </c>
      <c r="J2267" s="10">
        <v>300</v>
      </c>
      <c r="K2267" s="10">
        <v>90</v>
      </c>
      <c r="L2267" s="10">
        <v>600</v>
      </c>
      <c r="M2267" s="11">
        <v>4.6439058462659411</v>
      </c>
    </row>
    <row r="2268" spans="1:13" x14ac:dyDescent="0.25">
      <c r="A2268" t="str">
        <f t="shared" si="34"/>
        <v>LVO,125,X,1.2,300,90,750</v>
      </c>
      <c r="B2268" s="10" t="s">
        <v>66</v>
      </c>
      <c r="C2268" s="10">
        <v>125</v>
      </c>
      <c r="D2268" s="10" t="s">
        <v>63</v>
      </c>
      <c r="E2268" s="10">
        <v>300</v>
      </c>
      <c r="F2268" s="10" t="s">
        <v>60</v>
      </c>
      <c r="G2268" s="10" t="s">
        <v>61</v>
      </c>
      <c r="H2268" s="10">
        <v>1.2</v>
      </c>
      <c r="I2268" s="10" t="s">
        <v>62</v>
      </c>
      <c r="J2268" s="10">
        <v>300</v>
      </c>
      <c r="K2268" s="10">
        <v>90</v>
      </c>
      <c r="L2268" s="10">
        <v>750</v>
      </c>
      <c r="M2268" s="11">
        <v>5.6194692050232415</v>
      </c>
    </row>
    <row r="2269" spans="1:13" x14ac:dyDescent="0.25">
      <c r="A2269" t="str">
        <f t="shared" si="34"/>
        <v>LVO,125,X,1.2,300,90,900</v>
      </c>
      <c r="B2269" s="10" t="s">
        <v>66</v>
      </c>
      <c r="C2269" s="10">
        <v>125</v>
      </c>
      <c r="D2269" s="10" t="s">
        <v>63</v>
      </c>
      <c r="E2269" s="10">
        <v>300</v>
      </c>
      <c r="F2269" s="10" t="s">
        <v>60</v>
      </c>
      <c r="G2269" s="10" t="s">
        <v>61</v>
      </c>
      <c r="H2269" s="10">
        <v>1.2</v>
      </c>
      <c r="I2269" s="10" t="s">
        <v>62</v>
      </c>
      <c r="J2269" s="10">
        <v>300</v>
      </c>
      <c r="K2269" s="10">
        <v>90</v>
      </c>
      <c r="L2269" s="10">
        <v>900</v>
      </c>
      <c r="M2269" s="11">
        <v>6.595032563780542</v>
      </c>
    </row>
    <row r="2270" spans="1:13" x14ac:dyDescent="0.25">
      <c r="A2270" t="str">
        <f t="shared" si="34"/>
        <v>LVO,125,X,1.2,450,30,300</v>
      </c>
      <c r="B2270" s="10" t="s">
        <v>66</v>
      </c>
      <c r="C2270" s="10">
        <v>125</v>
      </c>
      <c r="D2270" s="10" t="s">
        <v>63</v>
      </c>
      <c r="E2270" s="10">
        <v>300</v>
      </c>
      <c r="F2270" s="10" t="s">
        <v>60</v>
      </c>
      <c r="G2270" s="10" t="s">
        <v>61</v>
      </c>
      <c r="H2270" s="10">
        <v>1.2</v>
      </c>
      <c r="I2270" s="10" t="s">
        <v>62</v>
      </c>
      <c r="J2270" s="10">
        <v>450</v>
      </c>
      <c r="K2270" s="10">
        <v>30</v>
      </c>
      <c r="L2270" s="10">
        <v>300</v>
      </c>
      <c r="M2270" s="11">
        <v>1.8375390101591664</v>
      </c>
    </row>
    <row r="2271" spans="1:13" x14ac:dyDescent="0.25">
      <c r="A2271" t="str">
        <f t="shared" si="34"/>
        <v>LVO,125,X,1.2,450,30,450</v>
      </c>
      <c r="B2271" s="10" t="s">
        <v>66</v>
      </c>
      <c r="C2271" s="10">
        <v>125</v>
      </c>
      <c r="D2271" s="10" t="s">
        <v>63</v>
      </c>
      <c r="E2271" s="10">
        <v>300</v>
      </c>
      <c r="F2271" s="10" t="s">
        <v>60</v>
      </c>
      <c r="G2271" s="10" t="s">
        <v>61</v>
      </c>
      <c r="H2271" s="10">
        <v>1.2</v>
      </c>
      <c r="I2271" s="10" t="s">
        <v>62</v>
      </c>
      <c r="J2271" s="10">
        <v>450</v>
      </c>
      <c r="K2271" s="10">
        <v>30</v>
      </c>
      <c r="L2271" s="10">
        <v>450</v>
      </c>
      <c r="M2271" s="11">
        <v>2.071258603012291</v>
      </c>
    </row>
    <row r="2272" spans="1:13" x14ac:dyDescent="0.25">
      <c r="A2272" t="str">
        <f t="shared" si="34"/>
        <v>LVO,125,X,1.2,450,30,600</v>
      </c>
      <c r="B2272" s="10" t="s">
        <v>66</v>
      </c>
      <c r="C2272" s="10">
        <v>125</v>
      </c>
      <c r="D2272" s="10" t="s">
        <v>63</v>
      </c>
      <c r="E2272" s="10">
        <v>300</v>
      </c>
      <c r="F2272" s="10" t="s">
        <v>60</v>
      </c>
      <c r="G2272" s="10" t="s">
        <v>61</v>
      </c>
      <c r="H2272" s="10">
        <v>1.2</v>
      </c>
      <c r="I2272" s="10" t="s">
        <v>62</v>
      </c>
      <c r="J2272" s="10">
        <v>450</v>
      </c>
      <c r="K2272" s="10">
        <v>30</v>
      </c>
      <c r="L2272" s="10">
        <v>600</v>
      </c>
      <c r="M2272" s="11">
        <v>2.3049781958654156</v>
      </c>
    </row>
    <row r="2273" spans="1:13" x14ac:dyDescent="0.25">
      <c r="A2273" t="str">
        <f t="shared" si="34"/>
        <v>LVO,125,X,1.2,450,30,750</v>
      </c>
      <c r="B2273" s="10" t="s">
        <v>66</v>
      </c>
      <c r="C2273" s="10">
        <v>125</v>
      </c>
      <c r="D2273" s="10" t="s">
        <v>63</v>
      </c>
      <c r="E2273" s="10">
        <v>300</v>
      </c>
      <c r="F2273" s="10" t="s">
        <v>60</v>
      </c>
      <c r="G2273" s="10" t="s">
        <v>61</v>
      </c>
      <c r="H2273" s="10">
        <v>1.2</v>
      </c>
      <c r="I2273" s="10" t="s">
        <v>62</v>
      </c>
      <c r="J2273" s="10">
        <v>450</v>
      </c>
      <c r="K2273" s="10">
        <v>30</v>
      </c>
      <c r="L2273" s="10">
        <v>750</v>
      </c>
      <c r="M2273" s="11">
        <v>2.5386977887185402</v>
      </c>
    </row>
    <row r="2274" spans="1:13" x14ac:dyDescent="0.25">
      <c r="A2274" t="str">
        <f t="shared" si="34"/>
        <v>LVO,125,X,1.2,450,30,900</v>
      </c>
      <c r="B2274" s="10" t="s">
        <v>66</v>
      </c>
      <c r="C2274" s="10">
        <v>125</v>
      </c>
      <c r="D2274" s="10" t="s">
        <v>63</v>
      </c>
      <c r="E2274" s="10">
        <v>300</v>
      </c>
      <c r="F2274" s="10" t="s">
        <v>60</v>
      </c>
      <c r="G2274" s="10" t="s">
        <v>61</v>
      </c>
      <c r="H2274" s="10">
        <v>1.2</v>
      </c>
      <c r="I2274" s="10" t="s">
        <v>62</v>
      </c>
      <c r="J2274" s="10">
        <v>450</v>
      </c>
      <c r="K2274" s="10">
        <v>30</v>
      </c>
      <c r="L2274" s="10">
        <v>900</v>
      </c>
      <c r="M2274" s="11">
        <v>3.1840242518685535</v>
      </c>
    </row>
    <row r="2275" spans="1:13" x14ac:dyDescent="0.25">
      <c r="A2275" t="str">
        <f t="shared" si="34"/>
        <v>LVO,125,X,1.2,450,45,300</v>
      </c>
      <c r="B2275" s="10" t="s">
        <v>66</v>
      </c>
      <c r="C2275" s="10">
        <v>125</v>
      </c>
      <c r="D2275" s="10" t="s">
        <v>63</v>
      </c>
      <c r="E2275" s="10">
        <v>300</v>
      </c>
      <c r="F2275" s="10" t="s">
        <v>60</v>
      </c>
      <c r="G2275" s="10" t="s">
        <v>61</v>
      </c>
      <c r="H2275" s="10">
        <v>1.2</v>
      </c>
      <c r="I2275" s="10" t="s">
        <v>62</v>
      </c>
      <c r="J2275" s="10">
        <v>450</v>
      </c>
      <c r="K2275" s="10">
        <v>45</v>
      </c>
      <c r="L2275" s="10">
        <v>300</v>
      </c>
      <c r="M2275" s="11">
        <v>2.119950184856692</v>
      </c>
    </row>
    <row r="2276" spans="1:13" x14ac:dyDescent="0.25">
      <c r="A2276" t="str">
        <f t="shared" si="34"/>
        <v>LVO,125,X,1.2,450,45,450</v>
      </c>
      <c r="B2276" s="10" t="s">
        <v>66</v>
      </c>
      <c r="C2276" s="10">
        <v>125</v>
      </c>
      <c r="D2276" s="10" t="s">
        <v>63</v>
      </c>
      <c r="E2276" s="10">
        <v>300</v>
      </c>
      <c r="F2276" s="10" t="s">
        <v>60</v>
      </c>
      <c r="G2276" s="10" t="s">
        <v>61</v>
      </c>
      <c r="H2276" s="10">
        <v>1.2</v>
      </c>
      <c r="I2276" s="10" t="s">
        <v>62</v>
      </c>
      <c r="J2276" s="10">
        <v>450</v>
      </c>
      <c r="K2276" s="10">
        <v>45</v>
      </c>
      <c r="L2276" s="10">
        <v>450</v>
      </c>
      <c r="M2276" s="11">
        <v>2.4705295741363793</v>
      </c>
    </row>
    <row r="2277" spans="1:13" x14ac:dyDescent="0.25">
      <c r="A2277" t="str">
        <f t="shared" si="34"/>
        <v>LVO,125,X,1.2,450,45,600</v>
      </c>
      <c r="B2277" s="10" t="s">
        <v>66</v>
      </c>
      <c r="C2277" s="10">
        <v>125</v>
      </c>
      <c r="D2277" s="10" t="s">
        <v>63</v>
      </c>
      <c r="E2277" s="10">
        <v>300</v>
      </c>
      <c r="F2277" s="10" t="s">
        <v>60</v>
      </c>
      <c r="G2277" s="10" t="s">
        <v>61</v>
      </c>
      <c r="H2277" s="10">
        <v>1.2</v>
      </c>
      <c r="I2277" s="10" t="s">
        <v>62</v>
      </c>
      <c r="J2277" s="10">
        <v>450</v>
      </c>
      <c r="K2277" s="10">
        <v>45</v>
      </c>
      <c r="L2277" s="10">
        <v>600</v>
      </c>
      <c r="M2277" s="11">
        <v>3.2327158337129536</v>
      </c>
    </row>
    <row r="2278" spans="1:13" x14ac:dyDescent="0.25">
      <c r="A2278" t="str">
        <f t="shared" si="34"/>
        <v>LVO,125,X,1.2,450,45,750</v>
      </c>
      <c r="B2278" s="10" t="s">
        <v>66</v>
      </c>
      <c r="C2278" s="10">
        <v>125</v>
      </c>
      <c r="D2278" s="10" t="s">
        <v>63</v>
      </c>
      <c r="E2278" s="10">
        <v>300</v>
      </c>
      <c r="F2278" s="10" t="s">
        <v>60</v>
      </c>
      <c r="G2278" s="10" t="s">
        <v>61</v>
      </c>
      <c r="H2278" s="10">
        <v>1.2</v>
      </c>
      <c r="I2278" s="10" t="s">
        <v>62</v>
      </c>
      <c r="J2278" s="10">
        <v>450</v>
      </c>
      <c r="K2278" s="10">
        <v>45</v>
      </c>
      <c r="L2278" s="10">
        <v>750</v>
      </c>
      <c r="M2278" s="11">
        <v>3.5832952229926409</v>
      </c>
    </row>
    <row r="2279" spans="1:13" x14ac:dyDescent="0.25">
      <c r="A2279" t="str">
        <f t="shared" si="34"/>
        <v>LVO,125,X,1.2,450,45,900</v>
      </c>
      <c r="B2279" s="10" t="s">
        <v>66</v>
      </c>
      <c r="C2279" s="10">
        <v>125</v>
      </c>
      <c r="D2279" s="10" t="s">
        <v>63</v>
      </c>
      <c r="E2279" s="10">
        <v>300</v>
      </c>
      <c r="F2279" s="10" t="s">
        <v>60</v>
      </c>
      <c r="G2279" s="10" t="s">
        <v>61</v>
      </c>
      <c r="H2279" s="10">
        <v>1.2</v>
      </c>
      <c r="I2279" s="10" t="s">
        <v>62</v>
      </c>
      <c r="J2279" s="10">
        <v>450</v>
      </c>
      <c r="K2279" s="10">
        <v>45</v>
      </c>
      <c r="L2279" s="10">
        <v>900</v>
      </c>
      <c r="M2279" s="11">
        <v>4.3454814825692161</v>
      </c>
    </row>
    <row r="2280" spans="1:13" x14ac:dyDescent="0.25">
      <c r="A2280" t="str">
        <f t="shared" si="34"/>
        <v>LVO,125,X,1.2,450,60,300</v>
      </c>
      <c r="B2280" s="10" t="s">
        <v>66</v>
      </c>
      <c r="C2280" s="10">
        <v>125</v>
      </c>
      <c r="D2280" s="10" t="s">
        <v>63</v>
      </c>
      <c r="E2280" s="10">
        <v>300</v>
      </c>
      <c r="F2280" s="10" t="s">
        <v>60</v>
      </c>
      <c r="G2280" s="10" t="s">
        <v>61</v>
      </c>
      <c r="H2280" s="10">
        <v>1.2</v>
      </c>
      <c r="I2280" s="10" t="s">
        <v>62</v>
      </c>
      <c r="J2280" s="10">
        <v>450</v>
      </c>
      <c r="K2280" s="10">
        <v>60</v>
      </c>
      <c r="L2280" s="10">
        <v>300</v>
      </c>
      <c r="M2280" s="11">
        <v>2.4023613595542175</v>
      </c>
    </row>
    <row r="2281" spans="1:13" x14ac:dyDescent="0.25">
      <c r="A2281" t="str">
        <f t="shared" si="34"/>
        <v>LVO,125,X,1.2,450,60,450</v>
      </c>
      <c r="B2281" s="10" t="s">
        <v>66</v>
      </c>
      <c r="C2281" s="10">
        <v>125</v>
      </c>
      <c r="D2281" s="10" t="s">
        <v>63</v>
      </c>
      <c r="E2281" s="10">
        <v>300</v>
      </c>
      <c r="F2281" s="10" t="s">
        <v>60</v>
      </c>
      <c r="G2281" s="10" t="s">
        <v>61</v>
      </c>
      <c r="H2281" s="10">
        <v>1.2</v>
      </c>
      <c r="I2281" s="10" t="s">
        <v>62</v>
      </c>
      <c r="J2281" s="10">
        <v>450</v>
      </c>
      <c r="K2281" s="10">
        <v>60</v>
      </c>
      <c r="L2281" s="10">
        <v>450</v>
      </c>
      <c r="M2281" s="11">
        <v>3.2814074155573554</v>
      </c>
    </row>
    <row r="2282" spans="1:13" x14ac:dyDescent="0.25">
      <c r="A2282" t="str">
        <f t="shared" si="34"/>
        <v>LVO,125,X,1.2,450,60,600</v>
      </c>
      <c r="B2282" s="10" t="s">
        <v>66</v>
      </c>
      <c r="C2282" s="10">
        <v>125</v>
      </c>
      <c r="D2282" s="10" t="s">
        <v>63</v>
      </c>
      <c r="E2282" s="10">
        <v>300</v>
      </c>
      <c r="F2282" s="10" t="s">
        <v>60</v>
      </c>
      <c r="G2282" s="10" t="s">
        <v>61</v>
      </c>
      <c r="H2282" s="10">
        <v>1.2</v>
      </c>
      <c r="I2282" s="10" t="s">
        <v>62</v>
      </c>
      <c r="J2282" s="10">
        <v>450</v>
      </c>
      <c r="K2282" s="10">
        <v>60</v>
      </c>
      <c r="L2282" s="10">
        <v>600</v>
      </c>
      <c r="M2282" s="11">
        <v>3.7488466012636046</v>
      </c>
    </row>
    <row r="2283" spans="1:13" x14ac:dyDescent="0.25">
      <c r="A2283" t="str">
        <f t="shared" si="34"/>
        <v>LVO,125,X,1.2,450,60,750</v>
      </c>
      <c r="B2283" s="10" t="s">
        <v>66</v>
      </c>
      <c r="C2283" s="10">
        <v>125</v>
      </c>
      <c r="D2283" s="10" t="s">
        <v>63</v>
      </c>
      <c r="E2283" s="10">
        <v>300</v>
      </c>
      <c r="F2283" s="10" t="s">
        <v>60</v>
      </c>
      <c r="G2283" s="10" t="s">
        <v>61</v>
      </c>
      <c r="H2283" s="10">
        <v>1.2</v>
      </c>
      <c r="I2283" s="10" t="s">
        <v>62</v>
      </c>
      <c r="J2283" s="10">
        <v>450</v>
      </c>
      <c r="K2283" s="10">
        <v>60</v>
      </c>
      <c r="L2283" s="10">
        <v>750</v>
      </c>
      <c r="M2283" s="11">
        <v>4.6278926572667407</v>
      </c>
    </row>
    <row r="2284" spans="1:13" x14ac:dyDescent="0.25">
      <c r="A2284" t="str">
        <f t="shared" si="34"/>
        <v>LVO,125,X,1.2,450,60,900</v>
      </c>
      <c r="B2284" s="10" t="s">
        <v>66</v>
      </c>
      <c r="C2284" s="10">
        <v>125</v>
      </c>
      <c r="D2284" s="10" t="s">
        <v>63</v>
      </c>
      <c r="E2284" s="10">
        <v>300</v>
      </c>
      <c r="F2284" s="10" t="s">
        <v>60</v>
      </c>
      <c r="G2284" s="10" t="s">
        <v>61</v>
      </c>
      <c r="H2284" s="10">
        <v>1.2</v>
      </c>
      <c r="I2284" s="10" t="s">
        <v>62</v>
      </c>
      <c r="J2284" s="10">
        <v>450</v>
      </c>
      <c r="K2284" s="10">
        <v>60</v>
      </c>
      <c r="L2284" s="10">
        <v>900</v>
      </c>
      <c r="M2284" s="11">
        <v>5.0953318429729917</v>
      </c>
    </row>
    <row r="2285" spans="1:13" x14ac:dyDescent="0.25">
      <c r="A2285" t="str">
        <f t="shared" si="34"/>
        <v>LVO,125,X,1.2,450,90,300</v>
      </c>
      <c r="B2285" s="10" t="s">
        <v>66</v>
      </c>
      <c r="C2285" s="10">
        <v>125</v>
      </c>
      <c r="D2285" s="10" t="s">
        <v>63</v>
      </c>
      <c r="E2285" s="10">
        <v>300</v>
      </c>
      <c r="F2285" s="10" t="s">
        <v>60</v>
      </c>
      <c r="G2285" s="10" t="s">
        <v>61</v>
      </c>
      <c r="H2285" s="10">
        <v>1.2</v>
      </c>
      <c r="I2285" s="10" t="s">
        <v>62</v>
      </c>
      <c r="J2285" s="10">
        <v>450</v>
      </c>
      <c r="K2285" s="10">
        <v>90</v>
      </c>
      <c r="L2285" s="10">
        <v>300</v>
      </c>
      <c r="M2285" s="11">
        <v>3.3787905792461572</v>
      </c>
    </row>
    <row r="2286" spans="1:13" x14ac:dyDescent="0.25">
      <c r="A2286" t="str">
        <f t="shared" si="34"/>
        <v>LVO,125,X,1.2,450,90,450</v>
      </c>
      <c r="B2286" s="10" t="s">
        <v>66</v>
      </c>
      <c r="C2286" s="10">
        <v>125</v>
      </c>
      <c r="D2286" s="10" t="s">
        <v>63</v>
      </c>
      <c r="E2286" s="10">
        <v>300</v>
      </c>
      <c r="F2286" s="10" t="s">
        <v>60</v>
      </c>
      <c r="G2286" s="10" t="s">
        <v>61</v>
      </c>
      <c r="H2286" s="10">
        <v>1.2</v>
      </c>
      <c r="I2286" s="10" t="s">
        <v>62</v>
      </c>
      <c r="J2286" s="10">
        <v>450</v>
      </c>
      <c r="K2286" s="10">
        <v>90</v>
      </c>
      <c r="L2286" s="10">
        <v>450</v>
      </c>
      <c r="M2286" s="11">
        <v>4.0799493578055319</v>
      </c>
    </row>
    <row r="2287" spans="1:13" x14ac:dyDescent="0.25">
      <c r="A2287" t="str">
        <f t="shared" si="34"/>
        <v>LVO,125,X,1.2,450,90,600</v>
      </c>
      <c r="B2287" s="10" t="s">
        <v>66</v>
      </c>
      <c r="C2287" s="10">
        <v>125</v>
      </c>
      <c r="D2287" s="10" t="s">
        <v>63</v>
      </c>
      <c r="E2287" s="10">
        <v>300</v>
      </c>
      <c r="F2287" s="10" t="s">
        <v>60</v>
      </c>
      <c r="G2287" s="10" t="s">
        <v>61</v>
      </c>
      <c r="H2287" s="10">
        <v>1.2</v>
      </c>
      <c r="I2287" s="10" t="s">
        <v>62</v>
      </c>
      <c r="J2287" s="10">
        <v>450</v>
      </c>
      <c r="K2287" s="10">
        <v>90</v>
      </c>
      <c r="L2287" s="10">
        <v>600</v>
      </c>
      <c r="M2287" s="11">
        <v>5.1927150066617926</v>
      </c>
    </row>
    <row r="2288" spans="1:13" x14ac:dyDescent="0.25">
      <c r="A2288" t="str">
        <f t="shared" si="34"/>
        <v>LVO,125,X,1.2,450,90,750</v>
      </c>
      <c r="B2288" s="10" t="s">
        <v>66</v>
      </c>
      <c r="C2288" s="10">
        <v>125</v>
      </c>
      <c r="D2288" s="10" t="s">
        <v>63</v>
      </c>
      <c r="E2288" s="10">
        <v>300</v>
      </c>
      <c r="F2288" s="10" t="s">
        <v>60</v>
      </c>
      <c r="G2288" s="10" t="s">
        <v>61</v>
      </c>
      <c r="H2288" s="10">
        <v>1.2</v>
      </c>
      <c r="I2288" s="10" t="s">
        <v>62</v>
      </c>
      <c r="J2288" s="10">
        <v>450</v>
      </c>
      <c r="K2288" s="10">
        <v>90</v>
      </c>
      <c r="L2288" s="10">
        <v>750</v>
      </c>
      <c r="M2288" s="11">
        <v>6.3054806555180543</v>
      </c>
    </row>
    <row r="2289" spans="1:13" x14ac:dyDescent="0.25">
      <c r="A2289" t="str">
        <f t="shared" si="34"/>
        <v>LVO,125,X,1.2,450,90,900</v>
      </c>
      <c r="B2289" s="10" t="s">
        <v>66</v>
      </c>
      <c r="C2289" s="10">
        <v>125</v>
      </c>
      <c r="D2289" s="10" t="s">
        <v>63</v>
      </c>
      <c r="E2289" s="10">
        <v>300</v>
      </c>
      <c r="F2289" s="10" t="s">
        <v>60</v>
      </c>
      <c r="G2289" s="10" t="s">
        <v>61</v>
      </c>
      <c r="H2289" s="10">
        <v>1.2</v>
      </c>
      <c r="I2289" s="10" t="s">
        <v>62</v>
      </c>
      <c r="J2289" s="10">
        <v>450</v>
      </c>
      <c r="K2289" s="10">
        <v>90</v>
      </c>
      <c r="L2289" s="10">
        <v>900</v>
      </c>
      <c r="M2289" s="11">
        <v>7.4182463043743176</v>
      </c>
    </row>
    <row r="2290" spans="1:13" x14ac:dyDescent="0.25">
      <c r="A2290" t="str">
        <f t="shared" si="34"/>
        <v>LVO,125,X,1.2,600,30,300</v>
      </c>
      <c r="B2290" s="10" t="s">
        <v>66</v>
      </c>
      <c r="C2290" s="10">
        <v>125</v>
      </c>
      <c r="D2290" s="10" t="s">
        <v>63</v>
      </c>
      <c r="E2290" s="10">
        <v>300</v>
      </c>
      <c r="F2290" s="10" t="s">
        <v>60</v>
      </c>
      <c r="G2290" s="10" t="s">
        <v>61</v>
      </c>
      <c r="H2290" s="10">
        <v>1.2</v>
      </c>
      <c r="I2290" s="10" t="s">
        <v>62</v>
      </c>
      <c r="J2290" s="10">
        <v>600</v>
      </c>
      <c r="K2290" s="10">
        <v>30</v>
      </c>
      <c r="L2290" s="10">
        <v>300</v>
      </c>
      <c r="M2290" s="11">
        <v>2.1119435903570918</v>
      </c>
    </row>
    <row r="2291" spans="1:13" x14ac:dyDescent="0.25">
      <c r="A2291" t="str">
        <f t="shared" si="34"/>
        <v>LVO,125,X,1.2,600,30,450</v>
      </c>
      <c r="B2291" s="10" t="s">
        <v>66</v>
      </c>
      <c r="C2291" s="10">
        <v>125</v>
      </c>
      <c r="D2291" s="10" t="s">
        <v>63</v>
      </c>
      <c r="E2291" s="10">
        <v>300</v>
      </c>
      <c r="F2291" s="10" t="s">
        <v>60</v>
      </c>
      <c r="G2291" s="10" t="s">
        <v>61</v>
      </c>
      <c r="H2291" s="10">
        <v>1.2</v>
      </c>
      <c r="I2291" s="10" t="s">
        <v>62</v>
      </c>
      <c r="J2291" s="10">
        <v>600</v>
      </c>
      <c r="K2291" s="10">
        <v>30</v>
      </c>
      <c r="L2291" s="10">
        <v>450</v>
      </c>
      <c r="M2291" s="11">
        <v>2.3456631832102168</v>
      </c>
    </row>
    <row r="2292" spans="1:13" x14ac:dyDescent="0.25">
      <c r="A2292" t="str">
        <f t="shared" si="34"/>
        <v>LVO,125,X,1.2,600,30,600</v>
      </c>
      <c r="B2292" s="10" t="s">
        <v>66</v>
      </c>
      <c r="C2292" s="10">
        <v>125</v>
      </c>
      <c r="D2292" s="10" t="s">
        <v>63</v>
      </c>
      <c r="E2292" s="10">
        <v>300</v>
      </c>
      <c r="F2292" s="10" t="s">
        <v>60</v>
      </c>
      <c r="G2292" s="10" t="s">
        <v>61</v>
      </c>
      <c r="H2292" s="10">
        <v>1.2</v>
      </c>
      <c r="I2292" s="10" t="s">
        <v>62</v>
      </c>
      <c r="J2292" s="10">
        <v>600</v>
      </c>
      <c r="K2292" s="10">
        <v>30</v>
      </c>
      <c r="L2292" s="10">
        <v>600</v>
      </c>
      <c r="M2292" s="11">
        <v>2.5793827760633414</v>
      </c>
    </row>
    <row r="2293" spans="1:13" x14ac:dyDescent="0.25">
      <c r="A2293" t="str">
        <f t="shared" si="34"/>
        <v>LVO,125,X,1.2,600,30,750</v>
      </c>
      <c r="B2293" s="10" t="s">
        <v>66</v>
      </c>
      <c r="C2293" s="10">
        <v>125</v>
      </c>
      <c r="D2293" s="10" t="s">
        <v>63</v>
      </c>
      <c r="E2293" s="10">
        <v>300</v>
      </c>
      <c r="F2293" s="10" t="s">
        <v>60</v>
      </c>
      <c r="G2293" s="10" t="s">
        <v>61</v>
      </c>
      <c r="H2293" s="10">
        <v>1.2</v>
      </c>
      <c r="I2293" s="10" t="s">
        <v>62</v>
      </c>
      <c r="J2293" s="10">
        <v>600</v>
      </c>
      <c r="K2293" s="10">
        <v>30</v>
      </c>
      <c r="L2293" s="10">
        <v>750</v>
      </c>
      <c r="M2293" s="11">
        <v>2.8131023689164651</v>
      </c>
    </row>
    <row r="2294" spans="1:13" x14ac:dyDescent="0.25">
      <c r="A2294" t="str">
        <f t="shared" si="34"/>
        <v>LVO,125,X,1.2,600,30,900</v>
      </c>
      <c r="B2294" s="10" t="s">
        <v>66</v>
      </c>
      <c r="C2294" s="10">
        <v>125</v>
      </c>
      <c r="D2294" s="10" t="s">
        <v>63</v>
      </c>
      <c r="E2294" s="10">
        <v>300</v>
      </c>
      <c r="F2294" s="10" t="s">
        <v>60</v>
      </c>
      <c r="G2294" s="10" t="s">
        <v>61</v>
      </c>
      <c r="H2294" s="10">
        <v>1.2</v>
      </c>
      <c r="I2294" s="10" t="s">
        <v>62</v>
      </c>
      <c r="J2294" s="10">
        <v>600</v>
      </c>
      <c r="K2294" s="10">
        <v>30</v>
      </c>
      <c r="L2294" s="10">
        <v>900</v>
      </c>
      <c r="M2294" s="11">
        <v>3.5956311221654413</v>
      </c>
    </row>
    <row r="2295" spans="1:13" x14ac:dyDescent="0.25">
      <c r="A2295" t="str">
        <f t="shared" si="34"/>
        <v>LVO,125,X,1.2,600,45,300</v>
      </c>
      <c r="B2295" s="10" t="s">
        <v>66</v>
      </c>
      <c r="C2295" s="10">
        <v>125</v>
      </c>
      <c r="D2295" s="10" t="s">
        <v>63</v>
      </c>
      <c r="E2295" s="10">
        <v>300</v>
      </c>
      <c r="F2295" s="10" t="s">
        <v>60</v>
      </c>
      <c r="G2295" s="10" t="s">
        <v>61</v>
      </c>
      <c r="H2295" s="10">
        <v>1.2</v>
      </c>
      <c r="I2295" s="10" t="s">
        <v>62</v>
      </c>
      <c r="J2295" s="10">
        <v>600</v>
      </c>
      <c r="K2295" s="10">
        <v>45</v>
      </c>
      <c r="L2295" s="10">
        <v>300</v>
      </c>
      <c r="M2295" s="11">
        <v>2.3943547650546178</v>
      </c>
    </row>
    <row r="2296" spans="1:13" x14ac:dyDescent="0.25">
      <c r="A2296" t="str">
        <f t="shared" si="34"/>
        <v>LVO,125,X,1.2,600,45,450</v>
      </c>
      <c r="B2296" s="10" t="s">
        <v>66</v>
      </c>
      <c r="C2296" s="10">
        <v>125</v>
      </c>
      <c r="D2296" s="10" t="s">
        <v>63</v>
      </c>
      <c r="E2296" s="10">
        <v>300</v>
      </c>
      <c r="F2296" s="10" t="s">
        <v>60</v>
      </c>
      <c r="G2296" s="10" t="s">
        <v>61</v>
      </c>
      <c r="H2296" s="10">
        <v>1.2</v>
      </c>
      <c r="I2296" s="10" t="s">
        <v>62</v>
      </c>
      <c r="J2296" s="10">
        <v>600</v>
      </c>
      <c r="K2296" s="10">
        <v>45</v>
      </c>
      <c r="L2296" s="10">
        <v>450</v>
      </c>
      <c r="M2296" s="11">
        <v>2.7449341543343047</v>
      </c>
    </row>
    <row r="2297" spans="1:13" x14ac:dyDescent="0.25">
      <c r="A2297" t="str">
        <f t="shared" si="34"/>
        <v>LVO,125,X,1.2,600,45,600</v>
      </c>
      <c r="B2297" s="10" t="s">
        <v>66</v>
      </c>
      <c r="C2297" s="10">
        <v>125</v>
      </c>
      <c r="D2297" s="10" t="s">
        <v>63</v>
      </c>
      <c r="E2297" s="10">
        <v>300</v>
      </c>
      <c r="F2297" s="10" t="s">
        <v>60</v>
      </c>
      <c r="G2297" s="10" t="s">
        <v>61</v>
      </c>
      <c r="H2297" s="10">
        <v>1.2</v>
      </c>
      <c r="I2297" s="10" t="s">
        <v>62</v>
      </c>
      <c r="J2297" s="10">
        <v>600</v>
      </c>
      <c r="K2297" s="10">
        <v>45</v>
      </c>
      <c r="L2297" s="10">
        <v>600</v>
      </c>
      <c r="M2297" s="11">
        <v>3.6443227040098418</v>
      </c>
    </row>
    <row r="2298" spans="1:13" x14ac:dyDescent="0.25">
      <c r="A2298" t="str">
        <f t="shared" si="34"/>
        <v>LVO,125,X,1.2,600,45,750</v>
      </c>
      <c r="B2298" s="10" t="s">
        <v>66</v>
      </c>
      <c r="C2298" s="10">
        <v>125</v>
      </c>
      <c r="D2298" s="10" t="s">
        <v>63</v>
      </c>
      <c r="E2298" s="10">
        <v>300</v>
      </c>
      <c r="F2298" s="10" t="s">
        <v>60</v>
      </c>
      <c r="G2298" s="10" t="s">
        <v>61</v>
      </c>
      <c r="H2298" s="10">
        <v>1.2</v>
      </c>
      <c r="I2298" s="10" t="s">
        <v>62</v>
      </c>
      <c r="J2298" s="10">
        <v>600</v>
      </c>
      <c r="K2298" s="10">
        <v>45</v>
      </c>
      <c r="L2298" s="10">
        <v>750</v>
      </c>
      <c r="M2298" s="11">
        <v>3.9949020932895287</v>
      </c>
    </row>
    <row r="2299" spans="1:13" x14ac:dyDescent="0.25">
      <c r="A2299" t="str">
        <f t="shared" si="34"/>
        <v>LVO,125,X,1.2,600,45,900</v>
      </c>
      <c r="B2299" s="10" t="s">
        <v>66</v>
      </c>
      <c r="C2299" s="10">
        <v>125</v>
      </c>
      <c r="D2299" s="10" t="s">
        <v>63</v>
      </c>
      <c r="E2299" s="10">
        <v>300</v>
      </c>
      <c r="F2299" s="10" t="s">
        <v>60</v>
      </c>
      <c r="G2299" s="10" t="s">
        <v>61</v>
      </c>
      <c r="H2299" s="10">
        <v>1.2</v>
      </c>
      <c r="I2299" s="10" t="s">
        <v>62</v>
      </c>
      <c r="J2299" s="10">
        <v>600</v>
      </c>
      <c r="K2299" s="10">
        <v>45</v>
      </c>
      <c r="L2299" s="10">
        <v>900</v>
      </c>
      <c r="M2299" s="11">
        <v>4.8942906429650677</v>
      </c>
    </row>
    <row r="2300" spans="1:13" x14ac:dyDescent="0.25">
      <c r="A2300" t="str">
        <f t="shared" si="34"/>
        <v>LVO,125,X,1.2,600,60,300</v>
      </c>
      <c r="B2300" s="10" t="s">
        <v>66</v>
      </c>
      <c r="C2300" s="10">
        <v>125</v>
      </c>
      <c r="D2300" s="10" t="s">
        <v>63</v>
      </c>
      <c r="E2300" s="10">
        <v>300</v>
      </c>
      <c r="F2300" s="10" t="s">
        <v>60</v>
      </c>
      <c r="G2300" s="10" t="s">
        <v>61</v>
      </c>
      <c r="H2300" s="10">
        <v>1.2</v>
      </c>
      <c r="I2300" s="10" t="s">
        <v>62</v>
      </c>
      <c r="J2300" s="10">
        <v>600</v>
      </c>
      <c r="K2300" s="10">
        <v>60</v>
      </c>
      <c r="L2300" s="10">
        <v>300</v>
      </c>
      <c r="M2300" s="11">
        <v>2.6767659397521428</v>
      </c>
    </row>
    <row r="2301" spans="1:13" x14ac:dyDescent="0.25">
      <c r="A2301" t="str">
        <f t="shared" si="34"/>
        <v>LVO,125,X,1.2,600,60,450</v>
      </c>
      <c r="B2301" s="10" t="s">
        <v>66</v>
      </c>
      <c r="C2301" s="10">
        <v>125</v>
      </c>
      <c r="D2301" s="10" t="s">
        <v>63</v>
      </c>
      <c r="E2301" s="10">
        <v>300</v>
      </c>
      <c r="F2301" s="10" t="s">
        <v>60</v>
      </c>
      <c r="G2301" s="10" t="s">
        <v>61</v>
      </c>
      <c r="H2301" s="10">
        <v>1.2</v>
      </c>
      <c r="I2301" s="10" t="s">
        <v>62</v>
      </c>
      <c r="J2301" s="10">
        <v>600</v>
      </c>
      <c r="K2301" s="10">
        <v>60</v>
      </c>
      <c r="L2301" s="10">
        <v>450</v>
      </c>
      <c r="M2301" s="11">
        <v>3.6930142858542436</v>
      </c>
    </row>
    <row r="2302" spans="1:13" x14ac:dyDescent="0.25">
      <c r="A2302" t="str">
        <f t="shared" si="34"/>
        <v>LVO,125,X,1.2,600,60,600</v>
      </c>
      <c r="B2302" s="10" t="s">
        <v>66</v>
      </c>
      <c r="C2302" s="10">
        <v>125</v>
      </c>
      <c r="D2302" s="10" t="s">
        <v>63</v>
      </c>
      <c r="E2302" s="10">
        <v>300</v>
      </c>
      <c r="F2302" s="10" t="s">
        <v>60</v>
      </c>
      <c r="G2302" s="10" t="s">
        <v>61</v>
      </c>
      <c r="H2302" s="10">
        <v>1.2</v>
      </c>
      <c r="I2302" s="10" t="s">
        <v>62</v>
      </c>
      <c r="J2302" s="10">
        <v>600</v>
      </c>
      <c r="K2302" s="10">
        <v>60</v>
      </c>
      <c r="L2302" s="10">
        <v>600</v>
      </c>
      <c r="M2302" s="11">
        <v>4.1604534715604924</v>
      </c>
    </row>
    <row r="2303" spans="1:13" x14ac:dyDescent="0.25">
      <c r="A2303" t="str">
        <f t="shared" si="34"/>
        <v>LVO,125,X,1.2,600,60,750</v>
      </c>
      <c r="B2303" s="10" t="s">
        <v>66</v>
      </c>
      <c r="C2303" s="10">
        <v>125</v>
      </c>
      <c r="D2303" s="10" t="s">
        <v>63</v>
      </c>
      <c r="E2303" s="10">
        <v>300</v>
      </c>
      <c r="F2303" s="10" t="s">
        <v>60</v>
      </c>
      <c r="G2303" s="10" t="s">
        <v>61</v>
      </c>
      <c r="H2303" s="10">
        <v>1.2</v>
      </c>
      <c r="I2303" s="10" t="s">
        <v>62</v>
      </c>
      <c r="J2303" s="10">
        <v>600</v>
      </c>
      <c r="K2303" s="10">
        <v>60</v>
      </c>
      <c r="L2303" s="10">
        <v>750</v>
      </c>
      <c r="M2303" s="11">
        <v>5.1767018176625914</v>
      </c>
    </row>
    <row r="2304" spans="1:13" x14ac:dyDescent="0.25">
      <c r="A2304" t="str">
        <f t="shared" si="34"/>
        <v>LVO,125,X,1.2,600,60,900</v>
      </c>
      <c r="B2304" s="10" t="s">
        <v>66</v>
      </c>
      <c r="C2304" s="10">
        <v>125</v>
      </c>
      <c r="D2304" s="10" t="s">
        <v>63</v>
      </c>
      <c r="E2304" s="10">
        <v>300</v>
      </c>
      <c r="F2304" s="10" t="s">
        <v>60</v>
      </c>
      <c r="G2304" s="10" t="s">
        <v>61</v>
      </c>
      <c r="H2304" s="10">
        <v>1.2</v>
      </c>
      <c r="I2304" s="10" t="s">
        <v>62</v>
      </c>
      <c r="J2304" s="10">
        <v>600</v>
      </c>
      <c r="K2304" s="10">
        <v>60</v>
      </c>
      <c r="L2304" s="10">
        <v>900</v>
      </c>
      <c r="M2304" s="11">
        <v>5.6441410033688424</v>
      </c>
    </row>
    <row r="2305" spans="1:13" x14ac:dyDescent="0.25">
      <c r="A2305" t="str">
        <f t="shared" si="34"/>
        <v>LVO,125,X,1.2,600,90,300</v>
      </c>
      <c r="B2305" s="10" t="s">
        <v>66</v>
      </c>
      <c r="C2305" s="10">
        <v>125</v>
      </c>
      <c r="D2305" s="10" t="s">
        <v>63</v>
      </c>
      <c r="E2305" s="10">
        <v>300</v>
      </c>
      <c r="F2305" s="10" t="s">
        <v>60</v>
      </c>
      <c r="G2305" s="10" t="s">
        <v>61</v>
      </c>
      <c r="H2305" s="10">
        <v>1.2</v>
      </c>
      <c r="I2305" s="10" t="s">
        <v>62</v>
      </c>
      <c r="J2305" s="10">
        <v>600</v>
      </c>
      <c r="K2305" s="10">
        <v>90</v>
      </c>
      <c r="L2305" s="10">
        <v>300</v>
      </c>
      <c r="M2305" s="11">
        <v>3.790397449543045</v>
      </c>
    </row>
    <row r="2306" spans="1:13" x14ac:dyDescent="0.25">
      <c r="A2306" t="str">
        <f t="shared" si="34"/>
        <v>LVO,125,X,1.2,600,90,450</v>
      </c>
      <c r="B2306" s="10" t="s">
        <v>66</v>
      </c>
      <c r="C2306" s="10">
        <v>125</v>
      </c>
      <c r="D2306" s="10" t="s">
        <v>63</v>
      </c>
      <c r="E2306" s="10">
        <v>300</v>
      </c>
      <c r="F2306" s="10" t="s">
        <v>60</v>
      </c>
      <c r="G2306" s="10" t="s">
        <v>61</v>
      </c>
      <c r="H2306" s="10">
        <v>1.2</v>
      </c>
      <c r="I2306" s="10" t="s">
        <v>62</v>
      </c>
      <c r="J2306" s="10">
        <v>600</v>
      </c>
      <c r="K2306" s="10">
        <v>90</v>
      </c>
      <c r="L2306" s="10">
        <v>450</v>
      </c>
      <c r="M2306" s="11">
        <v>4.4915562281024197</v>
      </c>
    </row>
    <row r="2307" spans="1:13" x14ac:dyDescent="0.25">
      <c r="A2307" t="str">
        <f t="shared" si="34"/>
        <v>LVO,125,X,1.2,600,90,600</v>
      </c>
      <c r="B2307" s="10" t="s">
        <v>66</v>
      </c>
      <c r="C2307" s="10">
        <v>125</v>
      </c>
      <c r="D2307" s="10" t="s">
        <v>63</v>
      </c>
      <c r="E2307" s="10">
        <v>300</v>
      </c>
      <c r="F2307" s="10" t="s">
        <v>60</v>
      </c>
      <c r="G2307" s="10" t="s">
        <v>61</v>
      </c>
      <c r="H2307" s="10">
        <v>1.2</v>
      </c>
      <c r="I2307" s="10" t="s">
        <v>62</v>
      </c>
      <c r="J2307" s="10">
        <v>600</v>
      </c>
      <c r="K2307" s="10">
        <v>90</v>
      </c>
      <c r="L2307" s="10">
        <v>600</v>
      </c>
      <c r="M2307" s="11">
        <v>5.7415241670576425</v>
      </c>
    </row>
    <row r="2308" spans="1:13" x14ac:dyDescent="0.25">
      <c r="A2308" t="str">
        <f t="shared" si="34"/>
        <v>LVO,125,X,1.2,600,90,750</v>
      </c>
      <c r="B2308" s="10" t="s">
        <v>66</v>
      </c>
      <c r="C2308" s="10">
        <v>125</v>
      </c>
      <c r="D2308" s="10" t="s">
        <v>63</v>
      </c>
      <c r="E2308" s="10">
        <v>300</v>
      </c>
      <c r="F2308" s="10" t="s">
        <v>60</v>
      </c>
      <c r="G2308" s="10" t="s">
        <v>61</v>
      </c>
      <c r="H2308" s="10">
        <v>1.2</v>
      </c>
      <c r="I2308" s="10" t="s">
        <v>62</v>
      </c>
      <c r="J2308" s="10">
        <v>600</v>
      </c>
      <c r="K2308" s="10">
        <v>90</v>
      </c>
      <c r="L2308" s="10">
        <v>750</v>
      </c>
      <c r="M2308" s="11">
        <v>6.9914921060128679</v>
      </c>
    </row>
    <row r="2309" spans="1:13" x14ac:dyDescent="0.25">
      <c r="A2309" t="str">
        <f t="shared" si="34"/>
        <v>LVO,125,X,1.2,600,90,900</v>
      </c>
      <c r="B2309" s="10" t="s">
        <v>66</v>
      </c>
      <c r="C2309" s="10">
        <v>125</v>
      </c>
      <c r="D2309" s="10" t="s">
        <v>63</v>
      </c>
      <c r="E2309" s="10">
        <v>300</v>
      </c>
      <c r="F2309" s="10" t="s">
        <v>60</v>
      </c>
      <c r="G2309" s="10" t="s">
        <v>61</v>
      </c>
      <c r="H2309" s="10">
        <v>1.2</v>
      </c>
      <c r="I2309" s="10" t="s">
        <v>62</v>
      </c>
      <c r="J2309" s="10">
        <v>600</v>
      </c>
      <c r="K2309" s="10">
        <v>90</v>
      </c>
      <c r="L2309" s="10">
        <v>900</v>
      </c>
      <c r="M2309" s="11">
        <v>8.2414600449680933</v>
      </c>
    </row>
    <row r="2310" spans="1:13" x14ac:dyDescent="0.25">
      <c r="A2310" t="str">
        <f t="shared" si="34"/>
        <v>LVO,125,X,1.2,750,30,300</v>
      </c>
      <c r="B2310" s="10" t="s">
        <v>66</v>
      </c>
      <c r="C2310" s="10">
        <v>125</v>
      </c>
      <c r="D2310" s="10" t="s">
        <v>63</v>
      </c>
      <c r="E2310" s="10">
        <v>300</v>
      </c>
      <c r="F2310" s="10" t="s">
        <v>60</v>
      </c>
      <c r="G2310" s="10" t="s">
        <v>61</v>
      </c>
      <c r="H2310" s="10">
        <v>1.2</v>
      </c>
      <c r="I2310" s="10" t="s">
        <v>62</v>
      </c>
      <c r="J2310" s="10">
        <v>750</v>
      </c>
      <c r="K2310" s="10">
        <v>30</v>
      </c>
      <c r="L2310" s="10">
        <v>300</v>
      </c>
      <c r="M2310" s="11">
        <v>2.6077340563050173</v>
      </c>
    </row>
    <row r="2311" spans="1:13" x14ac:dyDescent="0.25">
      <c r="A2311" t="str">
        <f t="shared" ref="A2311:A2374" si="35">CONCATENATE(B2311,",",C2311,",",D2311,",",H2311,",",J2311,",",K2311,",",L2311)</f>
        <v>LVO,125,X,1.2,750,30,450</v>
      </c>
      <c r="B2311" s="10" t="s">
        <v>66</v>
      </c>
      <c r="C2311" s="10">
        <v>125</v>
      </c>
      <c r="D2311" s="10" t="s">
        <v>63</v>
      </c>
      <c r="E2311" s="10">
        <v>300</v>
      </c>
      <c r="F2311" s="10" t="s">
        <v>60</v>
      </c>
      <c r="G2311" s="10" t="s">
        <v>61</v>
      </c>
      <c r="H2311" s="10">
        <v>1.2</v>
      </c>
      <c r="I2311" s="10" t="s">
        <v>62</v>
      </c>
      <c r="J2311" s="10">
        <v>750</v>
      </c>
      <c r="K2311" s="10">
        <v>30</v>
      </c>
      <c r="L2311" s="10">
        <v>450</v>
      </c>
      <c r="M2311" s="11">
        <v>2.8414536491581419</v>
      </c>
    </row>
    <row r="2312" spans="1:13" x14ac:dyDescent="0.25">
      <c r="A2312" t="str">
        <f t="shared" si="35"/>
        <v>LVO,125,X,1.2,750,30,600</v>
      </c>
      <c r="B2312" s="10" t="s">
        <v>66</v>
      </c>
      <c r="C2312" s="10">
        <v>125</v>
      </c>
      <c r="D2312" s="10" t="s">
        <v>63</v>
      </c>
      <c r="E2312" s="10">
        <v>300</v>
      </c>
      <c r="F2312" s="10" t="s">
        <v>60</v>
      </c>
      <c r="G2312" s="10" t="s">
        <v>61</v>
      </c>
      <c r="H2312" s="10">
        <v>1.2</v>
      </c>
      <c r="I2312" s="10" t="s">
        <v>62</v>
      </c>
      <c r="J2312" s="10">
        <v>750</v>
      </c>
      <c r="K2312" s="10">
        <v>30</v>
      </c>
      <c r="L2312" s="10">
        <v>600</v>
      </c>
      <c r="M2312" s="11">
        <v>3.0751732420112665</v>
      </c>
    </row>
    <row r="2313" spans="1:13" x14ac:dyDescent="0.25">
      <c r="A2313" t="str">
        <f t="shared" si="35"/>
        <v>LVO,125,X,1.2,750,30,750</v>
      </c>
      <c r="B2313" s="10" t="s">
        <v>66</v>
      </c>
      <c r="C2313" s="10">
        <v>125</v>
      </c>
      <c r="D2313" s="10" t="s">
        <v>63</v>
      </c>
      <c r="E2313" s="10">
        <v>300</v>
      </c>
      <c r="F2313" s="10" t="s">
        <v>60</v>
      </c>
      <c r="G2313" s="10" t="s">
        <v>61</v>
      </c>
      <c r="H2313" s="10">
        <v>1.2</v>
      </c>
      <c r="I2313" s="10" t="s">
        <v>62</v>
      </c>
      <c r="J2313" s="10">
        <v>750</v>
      </c>
      <c r="K2313" s="10">
        <v>30</v>
      </c>
      <c r="L2313" s="10">
        <v>750</v>
      </c>
      <c r="M2313" s="11">
        <v>3.3088928348643911</v>
      </c>
    </row>
    <row r="2314" spans="1:13" x14ac:dyDescent="0.25">
      <c r="A2314" t="str">
        <f t="shared" si="35"/>
        <v>LVO,125,X,1.2,750,30,900</v>
      </c>
      <c r="B2314" s="10" t="s">
        <v>66</v>
      </c>
      <c r="C2314" s="10">
        <v>125</v>
      </c>
      <c r="D2314" s="10" t="s">
        <v>63</v>
      </c>
      <c r="E2314" s="10">
        <v>300</v>
      </c>
      <c r="F2314" s="10" t="s">
        <v>60</v>
      </c>
      <c r="G2314" s="10" t="s">
        <v>61</v>
      </c>
      <c r="H2314" s="10">
        <v>1.2</v>
      </c>
      <c r="I2314" s="10" t="s">
        <v>62</v>
      </c>
      <c r="J2314" s="10">
        <v>750</v>
      </c>
      <c r="K2314" s="10">
        <v>30</v>
      </c>
      <c r="L2314" s="10">
        <v>900</v>
      </c>
      <c r="M2314" s="11">
        <v>4.3393168210873299</v>
      </c>
    </row>
    <row r="2315" spans="1:13" x14ac:dyDescent="0.25">
      <c r="A2315" t="str">
        <f t="shared" si="35"/>
        <v>LVO,125,X,1.2,750,45,300</v>
      </c>
      <c r="B2315" s="10" t="s">
        <v>66</v>
      </c>
      <c r="C2315" s="10">
        <v>125</v>
      </c>
      <c r="D2315" s="10" t="s">
        <v>63</v>
      </c>
      <c r="E2315" s="10">
        <v>300</v>
      </c>
      <c r="F2315" s="10" t="s">
        <v>60</v>
      </c>
      <c r="G2315" s="10" t="s">
        <v>61</v>
      </c>
      <c r="H2315" s="10">
        <v>1.2</v>
      </c>
      <c r="I2315" s="10" t="s">
        <v>62</v>
      </c>
      <c r="J2315" s="10">
        <v>750</v>
      </c>
      <c r="K2315" s="10">
        <v>45</v>
      </c>
      <c r="L2315" s="10">
        <v>300</v>
      </c>
      <c r="M2315" s="11">
        <v>2.8901452310025428</v>
      </c>
    </row>
    <row r="2316" spans="1:13" x14ac:dyDescent="0.25">
      <c r="A2316" t="str">
        <f t="shared" si="35"/>
        <v>LVO,125,X,1.2,750,45,450</v>
      </c>
      <c r="B2316" s="10" t="s">
        <v>66</v>
      </c>
      <c r="C2316" s="10">
        <v>125</v>
      </c>
      <c r="D2316" s="10" t="s">
        <v>63</v>
      </c>
      <c r="E2316" s="10">
        <v>300</v>
      </c>
      <c r="F2316" s="10" t="s">
        <v>60</v>
      </c>
      <c r="G2316" s="10" t="s">
        <v>61</v>
      </c>
      <c r="H2316" s="10">
        <v>1.2</v>
      </c>
      <c r="I2316" s="10" t="s">
        <v>62</v>
      </c>
      <c r="J2316" s="10">
        <v>750</v>
      </c>
      <c r="K2316" s="10">
        <v>45</v>
      </c>
      <c r="L2316" s="10">
        <v>450</v>
      </c>
      <c r="M2316" s="11">
        <v>3.2407246202822302</v>
      </c>
    </row>
    <row r="2317" spans="1:13" x14ac:dyDescent="0.25">
      <c r="A2317" t="str">
        <f t="shared" si="35"/>
        <v>LVO,125,X,1.2,750,45,600</v>
      </c>
      <c r="B2317" s="10" t="s">
        <v>66</v>
      </c>
      <c r="C2317" s="10">
        <v>125</v>
      </c>
      <c r="D2317" s="10" t="s">
        <v>63</v>
      </c>
      <c r="E2317" s="10">
        <v>300</v>
      </c>
      <c r="F2317" s="10" t="s">
        <v>60</v>
      </c>
      <c r="G2317" s="10" t="s">
        <v>61</v>
      </c>
      <c r="H2317" s="10">
        <v>1.2</v>
      </c>
      <c r="I2317" s="10" t="s">
        <v>62</v>
      </c>
      <c r="J2317" s="10">
        <v>750</v>
      </c>
      <c r="K2317" s="10">
        <v>45</v>
      </c>
      <c r="L2317" s="10">
        <v>600</v>
      </c>
      <c r="M2317" s="11">
        <v>4.3880084029317299</v>
      </c>
    </row>
    <row r="2318" spans="1:13" x14ac:dyDescent="0.25">
      <c r="A2318" t="str">
        <f t="shared" si="35"/>
        <v>LVO,125,X,1.2,750,45,750</v>
      </c>
      <c r="B2318" s="10" t="s">
        <v>66</v>
      </c>
      <c r="C2318" s="10">
        <v>125</v>
      </c>
      <c r="D2318" s="10" t="s">
        <v>63</v>
      </c>
      <c r="E2318" s="10">
        <v>300</v>
      </c>
      <c r="F2318" s="10" t="s">
        <v>60</v>
      </c>
      <c r="G2318" s="10" t="s">
        <v>61</v>
      </c>
      <c r="H2318" s="10">
        <v>1.2</v>
      </c>
      <c r="I2318" s="10" t="s">
        <v>62</v>
      </c>
      <c r="J2318" s="10">
        <v>750</v>
      </c>
      <c r="K2318" s="10">
        <v>45</v>
      </c>
      <c r="L2318" s="10">
        <v>750</v>
      </c>
      <c r="M2318" s="11">
        <v>4.7385877922114172</v>
      </c>
    </row>
    <row r="2319" spans="1:13" x14ac:dyDescent="0.25">
      <c r="A2319" t="str">
        <f t="shared" si="35"/>
        <v>LVO,125,X,1.2,750,45,900</v>
      </c>
      <c r="B2319" s="10" t="s">
        <v>66</v>
      </c>
      <c r="C2319" s="10">
        <v>125</v>
      </c>
      <c r="D2319" s="10" t="s">
        <v>63</v>
      </c>
      <c r="E2319" s="10">
        <v>300</v>
      </c>
      <c r="F2319" s="10" t="s">
        <v>60</v>
      </c>
      <c r="G2319" s="10" t="s">
        <v>61</v>
      </c>
      <c r="H2319" s="10">
        <v>1.2</v>
      </c>
      <c r="I2319" s="10" t="s">
        <v>62</v>
      </c>
      <c r="J2319" s="10">
        <v>750</v>
      </c>
      <c r="K2319" s="10">
        <v>45</v>
      </c>
      <c r="L2319" s="10">
        <v>900</v>
      </c>
      <c r="M2319" s="11">
        <v>5.8858715748609178</v>
      </c>
    </row>
    <row r="2320" spans="1:13" x14ac:dyDescent="0.25">
      <c r="A2320" t="str">
        <f t="shared" si="35"/>
        <v>LVO,125,X,1.2,750,60,300</v>
      </c>
      <c r="B2320" s="10" t="s">
        <v>66</v>
      </c>
      <c r="C2320" s="10">
        <v>125</v>
      </c>
      <c r="D2320" s="10" t="s">
        <v>63</v>
      </c>
      <c r="E2320" s="10">
        <v>300</v>
      </c>
      <c r="F2320" s="10" t="s">
        <v>60</v>
      </c>
      <c r="G2320" s="10" t="s">
        <v>61</v>
      </c>
      <c r="H2320" s="10">
        <v>1.2</v>
      </c>
      <c r="I2320" s="10" t="s">
        <v>62</v>
      </c>
      <c r="J2320" s="10">
        <v>750</v>
      </c>
      <c r="K2320" s="10">
        <v>60</v>
      </c>
      <c r="L2320" s="10">
        <v>300</v>
      </c>
      <c r="M2320" s="11">
        <v>3.1725564057000684</v>
      </c>
    </row>
    <row r="2321" spans="1:13" x14ac:dyDescent="0.25">
      <c r="A2321" t="str">
        <f t="shared" si="35"/>
        <v>LVO,125,X,1.2,750,60,450</v>
      </c>
      <c r="B2321" s="10" t="s">
        <v>66</v>
      </c>
      <c r="C2321" s="10">
        <v>125</v>
      </c>
      <c r="D2321" s="10" t="s">
        <v>63</v>
      </c>
      <c r="E2321" s="10">
        <v>300</v>
      </c>
      <c r="F2321" s="10" t="s">
        <v>60</v>
      </c>
      <c r="G2321" s="10" t="s">
        <v>61</v>
      </c>
      <c r="H2321" s="10">
        <v>1.2</v>
      </c>
      <c r="I2321" s="10" t="s">
        <v>62</v>
      </c>
      <c r="J2321" s="10">
        <v>750</v>
      </c>
      <c r="K2321" s="10">
        <v>60</v>
      </c>
      <c r="L2321" s="10">
        <v>450</v>
      </c>
      <c r="M2321" s="11">
        <v>4.4366999847761317</v>
      </c>
    </row>
    <row r="2322" spans="1:13" x14ac:dyDescent="0.25">
      <c r="A2322" t="str">
        <f t="shared" si="35"/>
        <v>LVO,125,X,1.2,750,60,600</v>
      </c>
      <c r="B2322" s="10" t="s">
        <v>66</v>
      </c>
      <c r="C2322" s="10">
        <v>125</v>
      </c>
      <c r="D2322" s="10" t="s">
        <v>63</v>
      </c>
      <c r="E2322" s="10">
        <v>300</v>
      </c>
      <c r="F2322" s="10" t="s">
        <v>60</v>
      </c>
      <c r="G2322" s="10" t="s">
        <v>61</v>
      </c>
      <c r="H2322" s="10">
        <v>1.2</v>
      </c>
      <c r="I2322" s="10" t="s">
        <v>62</v>
      </c>
      <c r="J2322" s="10">
        <v>750</v>
      </c>
      <c r="K2322" s="10">
        <v>60</v>
      </c>
      <c r="L2322" s="10">
        <v>600</v>
      </c>
      <c r="M2322" s="11">
        <v>4.9041391704823809</v>
      </c>
    </row>
    <row r="2323" spans="1:13" x14ac:dyDescent="0.25">
      <c r="A2323" t="str">
        <f t="shared" si="35"/>
        <v>LVO,125,X,1.2,750,60,750</v>
      </c>
      <c r="B2323" s="10" t="s">
        <v>66</v>
      </c>
      <c r="C2323" s="10">
        <v>125</v>
      </c>
      <c r="D2323" s="10" t="s">
        <v>63</v>
      </c>
      <c r="E2323" s="10">
        <v>300</v>
      </c>
      <c r="F2323" s="10" t="s">
        <v>60</v>
      </c>
      <c r="G2323" s="10" t="s">
        <v>61</v>
      </c>
      <c r="H2323" s="10">
        <v>1.2</v>
      </c>
      <c r="I2323" s="10" t="s">
        <v>62</v>
      </c>
      <c r="J2323" s="10">
        <v>750</v>
      </c>
      <c r="K2323" s="10">
        <v>60</v>
      </c>
      <c r="L2323" s="10">
        <v>750</v>
      </c>
      <c r="M2323" s="11">
        <v>6.1682827495584425</v>
      </c>
    </row>
    <row r="2324" spans="1:13" x14ac:dyDescent="0.25">
      <c r="A2324" t="str">
        <f t="shared" si="35"/>
        <v>LVO,125,X,1.2,750,60,900</v>
      </c>
      <c r="B2324" s="10" t="s">
        <v>66</v>
      </c>
      <c r="C2324" s="10">
        <v>125</v>
      </c>
      <c r="D2324" s="10" t="s">
        <v>63</v>
      </c>
      <c r="E2324" s="10">
        <v>300</v>
      </c>
      <c r="F2324" s="10" t="s">
        <v>60</v>
      </c>
      <c r="G2324" s="10" t="s">
        <v>61</v>
      </c>
      <c r="H2324" s="10">
        <v>1.2</v>
      </c>
      <c r="I2324" s="10" t="s">
        <v>62</v>
      </c>
      <c r="J2324" s="10">
        <v>750</v>
      </c>
      <c r="K2324" s="10">
        <v>60</v>
      </c>
      <c r="L2324" s="10">
        <v>900</v>
      </c>
      <c r="M2324" s="11">
        <v>6.6357219352646934</v>
      </c>
    </row>
    <row r="2325" spans="1:13" x14ac:dyDescent="0.25">
      <c r="A2325" t="str">
        <f t="shared" si="35"/>
        <v>LVO,125,X,1.2,750,90,300</v>
      </c>
      <c r="B2325" s="10" t="s">
        <v>66</v>
      </c>
      <c r="C2325" s="10">
        <v>125</v>
      </c>
      <c r="D2325" s="10" t="s">
        <v>63</v>
      </c>
      <c r="E2325" s="10">
        <v>300</v>
      </c>
      <c r="F2325" s="10" t="s">
        <v>60</v>
      </c>
      <c r="G2325" s="10" t="s">
        <v>61</v>
      </c>
      <c r="H2325" s="10">
        <v>1.2</v>
      </c>
      <c r="I2325" s="10" t="s">
        <v>62</v>
      </c>
      <c r="J2325" s="10">
        <v>750</v>
      </c>
      <c r="K2325" s="10">
        <v>90</v>
      </c>
      <c r="L2325" s="10">
        <v>300</v>
      </c>
      <c r="M2325" s="11">
        <v>4.5340831484649335</v>
      </c>
    </row>
    <row r="2326" spans="1:13" x14ac:dyDescent="0.25">
      <c r="A2326" t="str">
        <f t="shared" si="35"/>
        <v>LVO,125,X,1.2,750,90,450</v>
      </c>
      <c r="B2326" s="10" t="s">
        <v>66</v>
      </c>
      <c r="C2326" s="10">
        <v>125</v>
      </c>
      <c r="D2326" s="10" t="s">
        <v>63</v>
      </c>
      <c r="E2326" s="10">
        <v>300</v>
      </c>
      <c r="F2326" s="10" t="s">
        <v>60</v>
      </c>
      <c r="G2326" s="10" t="s">
        <v>61</v>
      </c>
      <c r="H2326" s="10">
        <v>1.2</v>
      </c>
      <c r="I2326" s="10" t="s">
        <v>62</v>
      </c>
      <c r="J2326" s="10">
        <v>750</v>
      </c>
      <c r="K2326" s="10">
        <v>90</v>
      </c>
      <c r="L2326" s="10">
        <v>450</v>
      </c>
      <c r="M2326" s="11">
        <v>5.2352419270243082</v>
      </c>
    </row>
    <row r="2327" spans="1:13" x14ac:dyDescent="0.25">
      <c r="A2327" t="str">
        <f t="shared" si="35"/>
        <v>LVO,125,X,1.2,750,90,600</v>
      </c>
      <c r="B2327" s="10" t="s">
        <v>66</v>
      </c>
      <c r="C2327" s="10">
        <v>125</v>
      </c>
      <c r="D2327" s="10" t="s">
        <v>63</v>
      </c>
      <c r="E2327" s="10">
        <v>300</v>
      </c>
      <c r="F2327" s="10" t="s">
        <v>60</v>
      </c>
      <c r="G2327" s="10" t="s">
        <v>61</v>
      </c>
      <c r="H2327" s="10">
        <v>1.2</v>
      </c>
      <c r="I2327" s="10" t="s">
        <v>62</v>
      </c>
      <c r="J2327" s="10">
        <v>750</v>
      </c>
      <c r="K2327" s="10">
        <v>90</v>
      </c>
      <c r="L2327" s="10">
        <v>600</v>
      </c>
      <c r="M2327" s="11">
        <v>6.7331050989534944</v>
      </c>
    </row>
    <row r="2328" spans="1:13" x14ac:dyDescent="0.25">
      <c r="A2328" t="str">
        <f t="shared" si="35"/>
        <v>LVO,125,X,1.2,750,90,750</v>
      </c>
      <c r="B2328" s="10" t="s">
        <v>66</v>
      </c>
      <c r="C2328" s="10">
        <v>125</v>
      </c>
      <c r="D2328" s="10" t="s">
        <v>63</v>
      </c>
      <c r="E2328" s="10">
        <v>300</v>
      </c>
      <c r="F2328" s="10" t="s">
        <v>60</v>
      </c>
      <c r="G2328" s="10" t="s">
        <v>61</v>
      </c>
      <c r="H2328" s="10">
        <v>1.2</v>
      </c>
      <c r="I2328" s="10" t="s">
        <v>62</v>
      </c>
      <c r="J2328" s="10">
        <v>750</v>
      </c>
      <c r="K2328" s="10">
        <v>90</v>
      </c>
      <c r="L2328" s="10">
        <v>750</v>
      </c>
      <c r="M2328" s="11">
        <v>8.2309682708826806</v>
      </c>
    </row>
    <row r="2329" spans="1:13" x14ac:dyDescent="0.25">
      <c r="A2329" t="str">
        <f t="shared" si="35"/>
        <v>LVO,125,X,1.2,750,90,900</v>
      </c>
      <c r="B2329" s="10" t="s">
        <v>66</v>
      </c>
      <c r="C2329" s="10">
        <v>125</v>
      </c>
      <c r="D2329" s="10" t="s">
        <v>63</v>
      </c>
      <c r="E2329" s="10">
        <v>300</v>
      </c>
      <c r="F2329" s="10" t="s">
        <v>60</v>
      </c>
      <c r="G2329" s="10" t="s">
        <v>61</v>
      </c>
      <c r="H2329" s="10">
        <v>1.2</v>
      </c>
      <c r="I2329" s="10" t="s">
        <v>62</v>
      </c>
      <c r="J2329" s="10">
        <v>750</v>
      </c>
      <c r="K2329" s="10">
        <v>90</v>
      </c>
      <c r="L2329" s="10">
        <v>900</v>
      </c>
      <c r="M2329" s="11">
        <v>9.7288314428118703</v>
      </c>
    </row>
    <row r="2330" spans="1:13" x14ac:dyDescent="0.25">
      <c r="A2330" t="str">
        <f t="shared" si="35"/>
        <v>LVO,125,X,1.2,900,30,300</v>
      </c>
      <c r="B2330" s="10" t="s">
        <v>66</v>
      </c>
      <c r="C2330" s="10">
        <v>125</v>
      </c>
      <c r="D2330" s="10" t="s">
        <v>63</v>
      </c>
      <c r="E2330" s="10">
        <v>300</v>
      </c>
      <c r="F2330" s="10" t="s">
        <v>60</v>
      </c>
      <c r="G2330" s="10" t="s">
        <v>61</v>
      </c>
      <c r="H2330" s="10">
        <v>1.2</v>
      </c>
      <c r="I2330" s="10" t="s">
        <v>62</v>
      </c>
      <c r="J2330" s="10">
        <v>900</v>
      </c>
      <c r="K2330" s="10">
        <v>30</v>
      </c>
      <c r="L2330" s="10">
        <v>300</v>
      </c>
      <c r="M2330" s="11">
        <v>2.9264158136529428</v>
      </c>
    </row>
    <row r="2331" spans="1:13" x14ac:dyDescent="0.25">
      <c r="A2331" t="str">
        <f t="shared" si="35"/>
        <v>LVO,125,X,1.2,900,30,450</v>
      </c>
      <c r="B2331" s="10" t="s">
        <v>66</v>
      </c>
      <c r="C2331" s="10">
        <v>125</v>
      </c>
      <c r="D2331" s="10" t="s">
        <v>63</v>
      </c>
      <c r="E2331" s="10">
        <v>300</v>
      </c>
      <c r="F2331" s="10" t="s">
        <v>60</v>
      </c>
      <c r="G2331" s="10" t="s">
        <v>61</v>
      </c>
      <c r="H2331" s="10">
        <v>1.2</v>
      </c>
      <c r="I2331" s="10" t="s">
        <v>62</v>
      </c>
      <c r="J2331" s="10">
        <v>900</v>
      </c>
      <c r="K2331" s="10">
        <v>30</v>
      </c>
      <c r="L2331" s="10">
        <v>450</v>
      </c>
      <c r="M2331" s="11">
        <v>3.1601354065060674</v>
      </c>
    </row>
    <row r="2332" spans="1:13" x14ac:dyDescent="0.25">
      <c r="A2332" t="str">
        <f t="shared" si="35"/>
        <v>LVO,125,X,1.2,900,30,600</v>
      </c>
      <c r="B2332" s="10" t="s">
        <v>66</v>
      </c>
      <c r="C2332" s="10">
        <v>125</v>
      </c>
      <c r="D2332" s="10" t="s">
        <v>63</v>
      </c>
      <c r="E2332" s="10">
        <v>300</v>
      </c>
      <c r="F2332" s="10" t="s">
        <v>60</v>
      </c>
      <c r="G2332" s="10" t="s">
        <v>61</v>
      </c>
      <c r="H2332" s="10">
        <v>1.2</v>
      </c>
      <c r="I2332" s="10" t="s">
        <v>62</v>
      </c>
      <c r="J2332" s="10">
        <v>900</v>
      </c>
      <c r="K2332" s="10">
        <v>30</v>
      </c>
      <c r="L2332" s="10">
        <v>600</v>
      </c>
      <c r="M2332" s="11">
        <v>3.393854999359192</v>
      </c>
    </row>
    <row r="2333" spans="1:13" x14ac:dyDescent="0.25">
      <c r="A2333" t="str">
        <f t="shared" si="35"/>
        <v>LVO,125,X,1.2,900,30,750</v>
      </c>
      <c r="B2333" s="10" t="s">
        <v>66</v>
      </c>
      <c r="C2333" s="10">
        <v>125</v>
      </c>
      <c r="D2333" s="10" t="s">
        <v>63</v>
      </c>
      <c r="E2333" s="10">
        <v>300</v>
      </c>
      <c r="F2333" s="10" t="s">
        <v>60</v>
      </c>
      <c r="G2333" s="10" t="s">
        <v>61</v>
      </c>
      <c r="H2333" s="10">
        <v>1.2</v>
      </c>
      <c r="I2333" s="10" t="s">
        <v>62</v>
      </c>
      <c r="J2333" s="10">
        <v>900</v>
      </c>
      <c r="K2333" s="10">
        <v>30</v>
      </c>
      <c r="L2333" s="10">
        <v>750</v>
      </c>
      <c r="M2333" s="11">
        <v>3.6275745922123162</v>
      </c>
    </row>
    <row r="2334" spans="1:13" x14ac:dyDescent="0.25">
      <c r="A2334" t="str">
        <f t="shared" si="35"/>
        <v>LVO,125,X,1.2,900,30,900</v>
      </c>
      <c r="B2334" s="10" t="s">
        <v>66</v>
      </c>
      <c r="C2334" s="10">
        <v>125</v>
      </c>
      <c r="D2334" s="10" t="s">
        <v>63</v>
      </c>
      <c r="E2334" s="10">
        <v>300</v>
      </c>
      <c r="F2334" s="10" t="s">
        <v>60</v>
      </c>
      <c r="G2334" s="10" t="s">
        <v>61</v>
      </c>
      <c r="H2334" s="10">
        <v>1.2</v>
      </c>
      <c r="I2334" s="10" t="s">
        <v>62</v>
      </c>
      <c r="J2334" s="10">
        <v>900</v>
      </c>
      <c r="K2334" s="10">
        <v>30</v>
      </c>
      <c r="L2334" s="10">
        <v>900</v>
      </c>
      <c r="M2334" s="11">
        <v>4.8173394571092176</v>
      </c>
    </row>
    <row r="2335" spans="1:13" x14ac:dyDescent="0.25">
      <c r="A2335" t="str">
        <f t="shared" si="35"/>
        <v>LVO,125,X,1.2,900,45,300</v>
      </c>
      <c r="B2335" s="10" t="s">
        <v>66</v>
      </c>
      <c r="C2335" s="10">
        <v>125</v>
      </c>
      <c r="D2335" s="10" t="s">
        <v>63</v>
      </c>
      <c r="E2335" s="10">
        <v>300</v>
      </c>
      <c r="F2335" s="10" t="s">
        <v>60</v>
      </c>
      <c r="G2335" s="10" t="s">
        <v>61</v>
      </c>
      <c r="H2335" s="10">
        <v>1.2</v>
      </c>
      <c r="I2335" s="10" t="s">
        <v>62</v>
      </c>
      <c r="J2335" s="10">
        <v>900</v>
      </c>
      <c r="K2335" s="10">
        <v>45</v>
      </c>
      <c r="L2335" s="10">
        <v>300</v>
      </c>
      <c r="M2335" s="11">
        <v>3.2088269883504683</v>
      </c>
    </row>
    <row r="2336" spans="1:13" x14ac:dyDescent="0.25">
      <c r="A2336" t="str">
        <f t="shared" si="35"/>
        <v>LVO,125,X,1.2,900,45,450</v>
      </c>
      <c r="B2336" s="10" t="s">
        <v>66</v>
      </c>
      <c r="C2336" s="10">
        <v>125</v>
      </c>
      <c r="D2336" s="10" t="s">
        <v>63</v>
      </c>
      <c r="E2336" s="10">
        <v>300</v>
      </c>
      <c r="F2336" s="10" t="s">
        <v>60</v>
      </c>
      <c r="G2336" s="10" t="s">
        <v>61</v>
      </c>
      <c r="H2336" s="10">
        <v>1.2</v>
      </c>
      <c r="I2336" s="10" t="s">
        <v>62</v>
      </c>
      <c r="J2336" s="10">
        <v>900</v>
      </c>
      <c r="K2336" s="10">
        <v>45</v>
      </c>
      <c r="L2336" s="10">
        <v>450</v>
      </c>
      <c r="M2336" s="11">
        <v>3.5594063776301557</v>
      </c>
    </row>
    <row r="2337" spans="1:13" x14ac:dyDescent="0.25">
      <c r="A2337" t="str">
        <f t="shared" si="35"/>
        <v>LVO,125,X,1.2,900,45,600</v>
      </c>
      <c r="B2337" s="10" t="s">
        <v>66</v>
      </c>
      <c r="C2337" s="10">
        <v>125</v>
      </c>
      <c r="D2337" s="10" t="s">
        <v>63</v>
      </c>
      <c r="E2337" s="10">
        <v>300</v>
      </c>
      <c r="F2337" s="10" t="s">
        <v>60</v>
      </c>
      <c r="G2337" s="10" t="s">
        <v>61</v>
      </c>
      <c r="H2337" s="10">
        <v>1.2</v>
      </c>
      <c r="I2337" s="10" t="s">
        <v>62</v>
      </c>
      <c r="J2337" s="10">
        <v>900</v>
      </c>
      <c r="K2337" s="10">
        <v>45</v>
      </c>
      <c r="L2337" s="10">
        <v>600</v>
      </c>
      <c r="M2337" s="11">
        <v>4.8660310389536185</v>
      </c>
    </row>
    <row r="2338" spans="1:13" x14ac:dyDescent="0.25">
      <c r="A2338" t="str">
        <f t="shared" si="35"/>
        <v>LVO,125,X,1.2,900,45,750</v>
      </c>
      <c r="B2338" s="10" t="s">
        <v>66</v>
      </c>
      <c r="C2338" s="10">
        <v>125</v>
      </c>
      <c r="D2338" s="10" t="s">
        <v>63</v>
      </c>
      <c r="E2338" s="10">
        <v>300</v>
      </c>
      <c r="F2338" s="10" t="s">
        <v>60</v>
      </c>
      <c r="G2338" s="10" t="s">
        <v>61</v>
      </c>
      <c r="H2338" s="10">
        <v>1.2</v>
      </c>
      <c r="I2338" s="10" t="s">
        <v>62</v>
      </c>
      <c r="J2338" s="10">
        <v>900</v>
      </c>
      <c r="K2338" s="10">
        <v>45</v>
      </c>
      <c r="L2338" s="10">
        <v>750</v>
      </c>
      <c r="M2338" s="11">
        <v>5.216610428233305</v>
      </c>
    </row>
    <row r="2339" spans="1:13" x14ac:dyDescent="0.25">
      <c r="A2339" t="str">
        <f t="shared" si="35"/>
        <v>LVO,125,X,1.2,900,45,900</v>
      </c>
      <c r="B2339" s="10" t="s">
        <v>66</v>
      </c>
      <c r="C2339" s="10">
        <v>125</v>
      </c>
      <c r="D2339" s="10" t="s">
        <v>63</v>
      </c>
      <c r="E2339" s="10">
        <v>300</v>
      </c>
      <c r="F2339" s="10" t="s">
        <v>60</v>
      </c>
      <c r="G2339" s="10" t="s">
        <v>61</v>
      </c>
      <c r="H2339" s="10">
        <v>1.2</v>
      </c>
      <c r="I2339" s="10" t="s">
        <v>62</v>
      </c>
      <c r="J2339" s="10">
        <v>900</v>
      </c>
      <c r="K2339" s="10">
        <v>45</v>
      </c>
      <c r="L2339" s="10">
        <v>900</v>
      </c>
      <c r="M2339" s="11">
        <v>6.5232350895567688</v>
      </c>
    </row>
    <row r="2340" spans="1:13" x14ac:dyDescent="0.25">
      <c r="A2340" t="str">
        <f t="shared" si="35"/>
        <v>LVO,125,X,1.2,900,60,300</v>
      </c>
      <c r="B2340" s="10" t="s">
        <v>66</v>
      </c>
      <c r="C2340" s="10">
        <v>125</v>
      </c>
      <c r="D2340" s="10" t="s">
        <v>63</v>
      </c>
      <c r="E2340" s="10">
        <v>300</v>
      </c>
      <c r="F2340" s="10" t="s">
        <v>60</v>
      </c>
      <c r="G2340" s="10" t="s">
        <v>61</v>
      </c>
      <c r="H2340" s="10">
        <v>1.2</v>
      </c>
      <c r="I2340" s="10" t="s">
        <v>62</v>
      </c>
      <c r="J2340" s="10">
        <v>900</v>
      </c>
      <c r="K2340" s="10">
        <v>60</v>
      </c>
      <c r="L2340" s="10">
        <v>300</v>
      </c>
      <c r="M2340" s="11">
        <v>3.4912381630479938</v>
      </c>
    </row>
    <row r="2341" spans="1:13" x14ac:dyDescent="0.25">
      <c r="A2341" t="str">
        <f t="shared" si="35"/>
        <v>LVO,125,X,1.2,900,60,450</v>
      </c>
      <c r="B2341" s="10" t="s">
        <v>66</v>
      </c>
      <c r="C2341" s="10">
        <v>125</v>
      </c>
      <c r="D2341" s="10" t="s">
        <v>63</v>
      </c>
      <c r="E2341" s="10">
        <v>300</v>
      </c>
      <c r="F2341" s="10" t="s">
        <v>60</v>
      </c>
      <c r="G2341" s="10" t="s">
        <v>61</v>
      </c>
      <c r="H2341" s="10">
        <v>1.2</v>
      </c>
      <c r="I2341" s="10" t="s">
        <v>62</v>
      </c>
      <c r="J2341" s="10">
        <v>900</v>
      </c>
      <c r="K2341" s="10">
        <v>60</v>
      </c>
      <c r="L2341" s="10">
        <v>450</v>
      </c>
      <c r="M2341" s="11">
        <v>4.9147226207980204</v>
      </c>
    </row>
    <row r="2342" spans="1:13" x14ac:dyDescent="0.25">
      <c r="A2342" t="str">
        <f t="shared" si="35"/>
        <v>LVO,125,X,1.2,900,60,600</v>
      </c>
      <c r="B2342" s="10" t="s">
        <v>66</v>
      </c>
      <c r="C2342" s="10">
        <v>125</v>
      </c>
      <c r="D2342" s="10" t="s">
        <v>63</v>
      </c>
      <c r="E2342" s="10">
        <v>300</v>
      </c>
      <c r="F2342" s="10" t="s">
        <v>60</v>
      </c>
      <c r="G2342" s="10" t="s">
        <v>61</v>
      </c>
      <c r="H2342" s="10">
        <v>1.2</v>
      </c>
      <c r="I2342" s="10" t="s">
        <v>62</v>
      </c>
      <c r="J2342" s="10">
        <v>900</v>
      </c>
      <c r="K2342" s="10">
        <v>60</v>
      </c>
      <c r="L2342" s="10">
        <v>600</v>
      </c>
      <c r="M2342" s="11">
        <v>5.3821618065042687</v>
      </c>
    </row>
    <row r="2343" spans="1:13" x14ac:dyDescent="0.25">
      <c r="A2343" t="str">
        <f t="shared" si="35"/>
        <v>LVO,125,X,1.2,900,60,750</v>
      </c>
      <c r="B2343" s="10" t="s">
        <v>66</v>
      </c>
      <c r="C2343" s="10">
        <v>125</v>
      </c>
      <c r="D2343" s="10" t="s">
        <v>63</v>
      </c>
      <c r="E2343" s="10">
        <v>300</v>
      </c>
      <c r="F2343" s="10" t="s">
        <v>60</v>
      </c>
      <c r="G2343" s="10" t="s">
        <v>61</v>
      </c>
      <c r="H2343" s="10">
        <v>1.2</v>
      </c>
      <c r="I2343" s="10" t="s">
        <v>62</v>
      </c>
      <c r="J2343" s="10">
        <v>900</v>
      </c>
      <c r="K2343" s="10">
        <v>60</v>
      </c>
      <c r="L2343" s="10">
        <v>750</v>
      </c>
      <c r="M2343" s="11">
        <v>6.8056462642542925</v>
      </c>
    </row>
    <row r="2344" spans="1:13" x14ac:dyDescent="0.25">
      <c r="A2344" t="str">
        <f t="shared" si="35"/>
        <v>LVO,125,X,1.2,900,60,900</v>
      </c>
      <c r="B2344" s="10" t="s">
        <v>66</v>
      </c>
      <c r="C2344" s="10">
        <v>125</v>
      </c>
      <c r="D2344" s="10" t="s">
        <v>63</v>
      </c>
      <c r="E2344" s="10">
        <v>300</v>
      </c>
      <c r="F2344" s="10" t="s">
        <v>60</v>
      </c>
      <c r="G2344" s="10" t="s">
        <v>61</v>
      </c>
      <c r="H2344" s="10">
        <v>1.2</v>
      </c>
      <c r="I2344" s="10" t="s">
        <v>62</v>
      </c>
      <c r="J2344" s="10">
        <v>900</v>
      </c>
      <c r="K2344" s="10">
        <v>60</v>
      </c>
      <c r="L2344" s="10">
        <v>900</v>
      </c>
      <c r="M2344" s="11">
        <v>7.2730854499605435</v>
      </c>
    </row>
    <row r="2345" spans="1:13" x14ac:dyDescent="0.25">
      <c r="A2345" t="str">
        <f t="shared" si="35"/>
        <v>LVO,125,X,1.2,900,90,300</v>
      </c>
      <c r="B2345" s="10" t="s">
        <v>66</v>
      </c>
      <c r="C2345" s="10">
        <v>125</v>
      </c>
      <c r="D2345" s="10" t="s">
        <v>63</v>
      </c>
      <c r="E2345" s="10">
        <v>300</v>
      </c>
      <c r="F2345" s="10" t="s">
        <v>60</v>
      </c>
      <c r="G2345" s="10" t="s">
        <v>61</v>
      </c>
      <c r="H2345" s="10">
        <v>1.2</v>
      </c>
      <c r="I2345" s="10" t="s">
        <v>62</v>
      </c>
      <c r="J2345" s="10">
        <v>900</v>
      </c>
      <c r="K2345" s="10">
        <v>90</v>
      </c>
      <c r="L2345" s="10">
        <v>300</v>
      </c>
      <c r="M2345" s="11">
        <v>5.0121057844868213</v>
      </c>
    </row>
    <row r="2346" spans="1:13" x14ac:dyDescent="0.25">
      <c r="A2346" t="str">
        <f t="shared" si="35"/>
        <v>LVO,125,X,1.2,900,90,450</v>
      </c>
      <c r="B2346" s="10" t="s">
        <v>66</v>
      </c>
      <c r="C2346" s="10">
        <v>125</v>
      </c>
      <c r="D2346" s="10" t="s">
        <v>63</v>
      </c>
      <c r="E2346" s="10">
        <v>300</v>
      </c>
      <c r="F2346" s="10" t="s">
        <v>60</v>
      </c>
      <c r="G2346" s="10" t="s">
        <v>61</v>
      </c>
      <c r="H2346" s="10">
        <v>1.2</v>
      </c>
      <c r="I2346" s="10" t="s">
        <v>62</v>
      </c>
      <c r="J2346" s="10">
        <v>900</v>
      </c>
      <c r="K2346" s="10">
        <v>90</v>
      </c>
      <c r="L2346" s="10">
        <v>450</v>
      </c>
      <c r="M2346" s="11">
        <v>5.713264563046196</v>
      </c>
    </row>
    <row r="2347" spans="1:13" x14ac:dyDescent="0.25">
      <c r="A2347" t="str">
        <f t="shared" si="35"/>
        <v>LVO,125,X,1.2,900,90,600</v>
      </c>
      <c r="B2347" s="10" t="s">
        <v>66</v>
      </c>
      <c r="C2347" s="10">
        <v>125</v>
      </c>
      <c r="D2347" s="10" t="s">
        <v>63</v>
      </c>
      <c r="E2347" s="10">
        <v>300</v>
      </c>
      <c r="F2347" s="10" t="s">
        <v>60</v>
      </c>
      <c r="G2347" s="10" t="s">
        <v>61</v>
      </c>
      <c r="H2347" s="10">
        <v>1.2</v>
      </c>
      <c r="I2347" s="10" t="s">
        <v>62</v>
      </c>
      <c r="J2347" s="10">
        <v>900</v>
      </c>
      <c r="K2347" s="10">
        <v>90</v>
      </c>
      <c r="L2347" s="10">
        <v>600</v>
      </c>
      <c r="M2347" s="11">
        <v>7.3704686136493445</v>
      </c>
    </row>
    <row r="2348" spans="1:13" x14ac:dyDescent="0.25">
      <c r="A2348" t="str">
        <f t="shared" si="35"/>
        <v>LVO,125,X,1.2,900,90,750</v>
      </c>
      <c r="B2348" s="10" t="s">
        <v>66</v>
      </c>
      <c r="C2348" s="10">
        <v>125</v>
      </c>
      <c r="D2348" s="10" t="s">
        <v>63</v>
      </c>
      <c r="E2348" s="10">
        <v>300</v>
      </c>
      <c r="F2348" s="10" t="s">
        <v>60</v>
      </c>
      <c r="G2348" s="10" t="s">
        <v>61</v>
      </c>
      <c r="H2348" s="10">
        <v>1.2</v>
      </c>
      <c r="I2348" s="10" t="s">
        <v>62</v>
      </c>
      <c r="J2348" s="10">
        <v>900</v>
      </c>
      <c r="K2348" s="10">
        <v>90</v>
      </c>
      <c r="L2348" s="10">
        <v>750</v>
      </c>
      <c r="M2348" s="11">
        <v>9.0276726642524956</v>
      </c>
    </row>
    <row r="2349" spans="1:13" x14ac:dyDescent="0.25">
      <c r="A2349" t="str">
        <f t="shared" si="35"/>
        <v>LVO,125,X,1.2,900,90,900</v>
      </c>
      <c r="B2349" s="10" t="s">
        <v>66</v>
      </c>
      <c r="C2349" s="10">
        <v>125</v>
      </c>
      <c r="D2349" s="10" t="s">
        <v>63</v>
      </c>
      <c r="E2349" s="10">
        <v>300</v>
      </c>
      <c r="F2349" s="10" t="s">
        <v>60</v>
      </c>
      <c r="G2349" s="10" t="s">
        <v>61</v>
      </c>
      <c r="H2349" s="10">
        <v>1.2</v>
      </c>
      <c r="I2349" s="10" t="s">
        <v>62</v>
      </c>
      <c r="J2349" s="10">
        <v>900</v>
      </c>
      <c r="K2349" s="10">
        <v>90</v>
      </c>
      <c r="L2349" s="10">
        <v>900</v>
      </c>
      <c r="M2349" s="11">
        <v>10.684876714855648</v>
      </c>
    </row>
    <row r="2350" spans="1:13" x14ac:dyDescent="0.25">
      <c r="A2350" t="str">
        <f t="shared" si="35"/>
        <v>LVO,125,X,1.5,150,30,300</v>
      </c>
      <c r="B2350" s="10" t="s">
        <v>66</v>
      </c>
      <c r="C2350" s="10">
        <v>125</v>
      </c>
      <c r="D2350" s="10" t="s">
        <v>63</v>
      </c>
      <c r="E2350" s="10">
        <v>300</v>
      </c>
      <c r="F2350" s="10" t="s">
        <v>60</v>
      </c>
      <c r="G2350" s="10" t="s">
        <v>61</v>
      </c>
      <c r="H2350" s="10">
        <v>1.5</v>
      </c>
      <c r="I2350" s="10" t="s">
        <v>62</v>
      </c>
      <c r="J2350" s="10">
        <v>150</v>
      </c>
      <c r="K2350" s="10">
        <v>30</v>
      </c>
      <c r="L2350" s="10">
        <v>300</v>
      </c>
      <c r="M2350" s="11">
        <v>1.5423111671546632</v>
      </c>
    </row>
    <row r="2351" spans="1:13" x14ac:dyDescent="0.25">
      <c r="A2351" t="str">
        <f t="shared" si="35"/>
        <v>LVO,125,X,1.5,150,30,450</v>
      </c>
      <c r="B2351" s="10" t="s">
        <v>66</v>
      </c>
      <c r="C2351" s="10">
        <v>125</v>
      </c>
      <c r="D2351" s="10" t="s">
        <v>63</v>
      </c>
      <c r="E2351" s="10">
        <v>300</v>
      </c>
      <c r="F2351" s="10" t="s">
        <v>60</v>
      </c>
      <c r="G2351" s="10" t="s">
        <v>61</v>
      </c>
      <c r="H2351" s="10">
        <v>1.5</v>
      </c>
      <c r="I2351" s="10" t="s">
        <v>62</v>
      </c>
      <c r="J2351" s="10">
        <v>150</v>
      </c>
      <c r="K2351" s="10">
        <v>30</v>
      </c>
      <c r="L2351" s="10">
        <v>450</v>
      </c>
      <c r="M2351" s="11">
        <v>1.8344606582210696</v>
      </c>
    </row>
    <row r="2352" spans="1:13" x14ac:dyDescent="0.25">
      <c r="A2352" t="str">
        <f t="shared" si="35"/>
        <v>LVO,125,X,1.5,150,30,600</v>
      </c>
      <c r="B2352" s="10" t="s">
        <v>66</v>
      </c>
      <c r="C2352" s="10">
        <v>125</v>
      </c>
      <c r="D2352" s="10" t="s">
        <v>63</v>
      </c>
      <c r="E2352" s="10">
        <v>300</v>
      </c>
      <c r="F2352" s="10" t="s">
        <v>60</v>
      </c>
      <c r="G2352" s="10" t="s">
        <v>61</v>
      </c>
      <c r="H2352" s="10">
        <v>1.5</v>
      </c>
      <c r="I2352" s="10" t="s">
        <v>62</v>
      </c>
      <c r="J2352" s="10">
        <v>150</v>
      </c>
      <c r="K2352" s="10">
        <v>30</v>
      </c>
      <c r="L2352" s="10">
        <v>600</v>
      </c>
      <c r="M2352" s="11">
        <v>2.1266101492874752</v>
      </c>
    </row>
    <row r="2353" spans="1:13" x14ac:dyDescent="0.25">
      <c r="A2353" t="str">
        <f t="shared" si="35"/>
        <v>LVO,125,X,1.5,150,30,750</v>
      </c>
      <c r="B2353" s="10" t="s">
        <v>66</v>
      </c>
      <c r="C2353" s="10">
        <v>125</v>
      </c>
      <c r="D2353" s="10" t="s">
        <v>63</v>
      </c>
      <c r="E2353" s="10">
        <v>300</v>
      </c>
      <c r="F2353" s="10" t="s">
        <v>60</v>
      </c>
      <c r="G2353" s="10" t="s">
        <v>61</v>
      </c>
      <c r="H2353" s="10">
        <v>1.5</v>
      </c>
      <c r="I2353" s="10" t="s">
        <v>62</v>
      </c>
      <c r="J2353" s="10">
        <v>150</v>
      </c>
      <c r="K2353" s="10">
        <v>30</v>
      </c>
      <c r="L2353" s="10">
        <v>750</v>
      </c>
      <c r="M2353" s="11">
        <v>2.4187596403538802</v>
      </c>
    </row>
    <row r="2354" spans="1:13" x14ac:dyDescent="0.25">
      <c r="A2354" t="str">
        <f t="shared" si="35"/>
        <v>LVO,125,X,1.5,150,30,900</v>
      </c>
      <c r="B2354" s="10" t="s">
        <v>66</v>
      </c>
      <c r="C2354" s="10">
        <v>125</v>
      </c>
      <c r="D2354" s="10" t="s">
        <v>63</v>
      </c>
      <c r="E2354" s="10">
        <v>300</v>
      </c>
      <c r="F2354" s="10" t="s">
        <v>60</v>
      </c>
      <c r="G2354" s="10" t="s">
        <v>61</v>
      </c>
      <c r="H2354" s="10">
        <v>1.5</v>
      </c>
      <c r="I2354" s="10" t="s">
        <v>62</v>
      </c>
      <c r="J2354" s="10">
        <v>150</v>
      </c>
      <c r="K2354" s="10">
        <v>30</v>
      </c>
      <c r="L2354" s="10">
        <v>900</v>
      </c>
      <c r="M2354" s="11">
        <v>2.84811142151925</v>
      </c>
    </row>
    <row r="2355" spans="1:13" x14ac:dyDescent="0.25">
      <c r="A2355" t="str">
        <f t="shared" si="35"/>
        <v>LVO,125,X,1.5,150,45,300</v>
      </c>
      <c r="B2355" s="10" t="s">
        <v>66</v>
      </c>
      <c r="C2355" s="10">
        <v>125</v>
      </c>
      <c r="D2355" s="10" t="s">
        <v>63</v>
      </c>
      <c r="E2355" s="10">
        <v>300</v>
      </c>
      <c r="F2355" s="10" t="s">
        <v>60</v>
      </c>
      <c r="G2355" s="10" t="s">
        <v>61</v>
      </c>
      <c r="H2355" s="10">
        <v>1.5</v>
      </c>
      <c r="I2355" s="10" t="s">
        <v>62</v>
      </c>
      <c r="J2355" s="10">
        <v>150</v>
      </c>
      <c r="K2355" s="10">
        <v>45</v>
      </c>
      <c r="L2355" s="10">
        <v>300</v>
      </c>
      <c r="M2355" s="11">
        <v>1.8953251355265708</v>
      </c>
    </row>
    <row r="2356" spans="1:13" x14ac:dyDescent="0.25">
      <c r="A2356" t="str">
        <f t="shared" si="35"/>
        <v>LVO,125,X,1.5,150,45,450</v>
      </c>
      <c r="B2356" s="10" t="s">
        <v>66</v>
      </c>
      <c r="C2356" s="10">
        <v>125</v>
      </c>
      <c r="D2356" s="10" t="s">
        <v>63</v>
      </c>
      <c r="E2356" s="10">
        <v>300</v>
      </c>
      <c r="F2356" s="10" t="s">
        <v>60</v>
      </c>
      <c r="G2356" s="10" t="s">
        <v>61</v>
      </c>
      <c r="H2356" s="10">
        <v>1.5</v>
      </c>
      <c r="I2356" s="10" t="s">
        <v>62</v>
      </c>
      <c r="J2356" s="10">
        <v>150</v>
      </c>
      <c r="K2356" s="10">
        <v>45</v>
      </c>
      <c r="L2356" s="10">
        <v>450</v>
      </c>
      <c r="M2356" s="11">
        <v>2.3335493721261797</v>
      </c>
    </row>
    <row r="2357" spans="1:13" x14ac:dyDescent="0.25">
      <c r="A2357" t="str">
        <f t="shared" si="35"/>
        <v>LVO,125,X,1.5,150,45,600</v>
      </c>
      <c r="B2357" s="10" t="s">
        <v>66</v>
      </c>
      <c r="C2357" s="10">
        <v>125</v>
      </c>
      <c r="D2357" s="10" t="s">
        <v>63</v>
      </c>
      <c r="E2357" s="10">
        <v>300</v>
      </c>
      <c r="F2357" s="10" t="s">
        <v>60</v>
      </c>
      <c r="G2357" s="10" t="s">
        <v>61</v>
      </c>
      <c r="H2357" s="10">
        <v>1.5</v>
      </c>
      <c r="I2357" s="10" t="s">
        <v>62</v>
      </c>
      <c r="J2357" s="10">
        <v>150</v>
      </c>
      <c r="K2357" s="10">
        <v>45</v>
      </c>
      <c r="L2357" s="10">
        <v>600</v>
      </c>
      <c r="M2357" s="11">
        <v>2.9089758988247505</v>
      </c>
    </row>
    <row r="2358" spans="1:13" x14ac:dyDescent="0.25">
      <c r="A2358" t="str">
        <f t="shared" si="35"/>
        <v>LVO,125,X,1.5,150,45,750</v>
      </c>
      <c r="B2358" s="10" t="s">
        <v>66</v>
      </c>
      <c r="C2358" s="10">
        <v>125</v>
      </c>
      <c r="D2358" s="10" t="s">
        <v>63</v>
      </c>
      <c r="E2358" s="10">
        <v>300</v>
      </c>
      <c r="F2358" s="10" t="s">
        <v>60</v>
      </c>
      <c r="G2358" s="10" t="s">
        <v>61</v>
      </c>
      <c r="H2358" s="10">
        <v>1.5</v>
      </c>
      <c r="I2358" s="10" t="s">
        <v>62</v>
      </c>
      <c r="J2358" s="10">
        <v>150</v>
      </c>
      <c r="K2358" s="10">
        <v>45</v>
      </c>
      <c r="L2358" s="10">
        <v>750</v>
      </c>
      <c r="M2358" s="11">
        <v>3.3472001354243588</v>
      </c>
    </row>
    <row r="2359" spans="1:13" x14ac:dyDescent="0.25">
      <c r="A2359" t="str">
        <f t="shared" si="35"/>
        <v>LVO,125,X,1.5,150,45,900</v>
      </c>
      <c r="B2359" s="10" t="s">
        <v>66</v>
      </c>
      <c r="C2359" s="10">
        <v>125</v>
      </c>
      <c r="D2359" s="10" t="s">
        <v>63</v>
      </c>
      <c r="E2359" s="10">
        <v>300</v>
      </c>
      <c r="F2359" s="10" t="s">
        <v>60</v>
      </c>
      <c r="G2359" s="10" t="s">
        <v>61</v>
      </c>
      <c r="H2359" s="10">
        <v>1.5</v>
      </c>
      <c r="I2359" s="10" t="s">
        <v>62</v>
      </c>
      <c r="J2359" s="10">
        <v>150</v>
      </c>
      <c r="K2359" s="10">
        <v>45</v>
      </c>
      <c r="L2359" s="10">
        <v>900</v>
      </c>
      <c r="M2359" s="11">
        <v>3.9226266621229318</v>
      </c>
    </row>
    <row r="2360" spans="1:13" x14ac:dyDescent="0.25">
      <c r="A2360" t="str">
        <f t="shared" si="35"/>
        <v>LVO,125,X,1.5,150,60,300</v>
      </c>
      <c r="B2360" s="10" t="s">
        <v>66</v>
      </c>
      <c r="C2360" s="10">
        <v>125</v>
      </c>
      <c r="D2360" s="10" t="s">
        <v>63</v>
      </c>
      <c r="E2360" s="10">
        <v>300</v>
      </c>
      <c r="F2360" s="10" t="s">
        <v>60</v>
      </c>
      <c r="G2360" s="10" t="s">
        <v>61</v>
      </c>
      <c r="H2360" s="10">
        <v>1.5</v>
      </c>
      <c r="I2360" s="10" t="s">
        <v>62</v>
      </c>
      <c r="J2360" s="10">
        <v>150</v>
      </c>
      <c r="K2360" s="10">
        <v>60</v>
      </c>
      <c r="L2360" s="10">
        <v>300</v>
      </c>
      <c r="M2360" s="11">
        <v>2.248339103898477</v>
      </c>
    </row>
    <row r="2361" spans="1:13" x14ac:dyDescent="0.25">
      <c r="A2361" t="str">
        <f t="shared" si="35"/>
        <v>LVO,125,X,1.5,150,60,450</v>
      </c>
      <c r="B2361" s="10" t="s">
        <v>66</v>
      </c>
      <c r="C2361" s="10">
        <v>125</v>
      </c>
      <c r="D2361" s="10" t="s">
        <v>63</v>
      </c>
      <c r="E2361" s="10">
        <v>300</v>
      </c>
      <c r="F2361" s="10" t="s">
        <v>60</v>
      </c>
      <c r="G2361" s="10" t="s">
        <v>61</v>
      </c>
      <c r="H2361" s="10">
        <v>1.5</v>
      </c>
      <c r="I2361" s="10" t="s">
        <v>62</v>
      </c>
      <c r="J2361" s="10">
        <v>150</v>
      </c>
      <c r="K2361" s="10">
        <v>60</v>
      </c>
      <c r="L2361" s="10">
        <v>450</v>
      </c>
      <c r="M2361" s="11">
        <v>2.9698403761302519</v>
      </c>
    </row>
    <row r="2362" spans="1:13" x14ac:dyDescent="0.25">
      <c r="A2362" t="str">
        <f t="shared" si="35"/>
        <v>LVO,125,X,1.5,150,60,600</v>
      </c>
      <c r="B2362" s="10" t="s">
        <v>66</v>
      </c>
      <c r="C2362" s="10">
        <v>125</v>
      </c>
      <c r="D2362" s="10" t="s">
        <v>63</v>
      </c>
      <c r="E2362" s="10">
        <v>300</v>
      </c>
      <c r="F2362" s="10" t="s">
        <v>60</v>
      </c>
      <c r="G2362" s="10" t="s">
        <v>61</v>
      </c>
      <c r="H2362" s="10">
        <v>1.5</v>
      </c>
      <c r="I2362" s="10" t="s">
        <v>62</v>
      </c>
      <c r="J2362" s="10">
        <v>150</v>
      </c>
      <c r="K2362" s="10">
        <v>60</v>
      </c>
      <c r="L2362" s="10">
        <v>600</v>
      </c>
      <c r="M2362" s="11">
        <v>3.5541393582630638</v>
      </c>
    </row>
    <row r="2363" spans="1:13" x14ac:dyDescent="0.25">
      <c r="A2363" t="str">
        <f t="shared" si="35"/>
        <v>LVO,125,X,1.5,150,60,750</v>
      </c>
      <c r="B2363" s="10" t="s">
        <v>66</v>
      </c>
      <c r="C2363" s="10">
        <v>125</v>
      </c>
      <c r="D2363" s="10" t="s">
        <v>63</v>
      </c>
      <c r="E2363" s="10">
        <v>300</v>
      </c>
      <c r="F2363" s="10" t="s">
        <v>60</v>
      </c>
      <c r="G2363" s="10" t="s">
        <v>61</v>
      </c>
      <c r="H2363" s="10">
        <v>1.5</v>
      </c>
      <c r="I2363" s="10" t="s">
        <v>62</v>
      </c>
      <c r="J2363" s="10">
        <v>150</v>
      </c>
      <c r="K2363" s="10">
        <v>60</v>
      </c>
      <c r="L2363" s="10">
        <v>750</v>
      </c>
      <c r="M2363" s="11">
        <v>4.275640630494836</v>
      </c>
    </row>
    <row r="2364" spans="1:13" x14ac:dyDescent="0.25">
      <c r="A2364" t="str">
        <f t="shared" si="35"/>
        <v>LVO,125,X,1.5,150,60,900</v>
      </c>
      <c r="B2364" s="10" t="s">
        <v>66</v>
      </c>
      <c r="C2364" s="10">
        <v>125</v>
      </c>
      <c r="D2364" s="10" t="s">
        <v>63</v>
      </c>
      <c r="E2364" s="10">
        <v>300</v>
      </c>
      <c r="F2364" s="10" t="s">
        <v>60</v>
      </c>
      <c r="G2364" s="10" t="s">
        <v>61</v>
      </c>
      <c r="H2364" s="10">
        <v>1.5</v>
      </c>
      <c r="I2364" s="10" t="s">
        <v>62</v>
      </c>
      <c r="J2364" s="10">
        <v>150</v>
      </c>
      <c r="K2364" s="10">
        <v>60</v>
      </c>
      <c r="L2364" s="10">
        <v>900</v>
      </c>
      <c r="M2364" s="11">
        <v>4.8599396126276497</v>
      </c>
    </row>
    <row r="2365" spans="1:13" x14ac:dyDescent="0.25">
      <c r="A2365" t="str">
        <f t="shared" si="35"/>
        <v>LVO,125,X,1.5,150,90,300</v>
      </c>
      <c r="B2365" s="10" t="s">
        <v>66</v>
      </c>
      <c r="C2365" s="10">
        <v>125</v>
      </c>
      <c r="D2365" s="10" t="s">
        <v>63</v>
      </c>
      <c r="E2365" s="10">
        <v>300</v>
      </c>
      <c r="F2365" s="10" t="s">
        <v>60</v>
      </c>
      <c r="G2365" s="10" t="s">
        <v>61</v>
      </c>
      <c r="H2365" s="10">
        <v>1.5</v>
      </c>
      <c r="I2365" s="10" t="s">
        <v>62</v>
      </c>
      <c r="J2365" s="10">
        <v>150</v>
      </c>
      <c r="K2365" s="10">
        <v>90</v>
      </c>
      <c r="L2365" s="10">
        <v>300</v>
      </c>
      <c r="M2365" s="11">
        <v>3.0915693307412546</v>
      </c>
    </row>
    <row r="2366" spans="1:13" x14ac:dyDescent="0.25">
      <c r="A2366" t="str">
        <f t="shared" si="35"/>
        <v>LVO,125,X,1.5,150,90,450</v>
      </c>
      <c r="B2366" s="10" t="s">
        <v>66</v>
      </c>
      <c r="C2366" s="10">
        <v>125</v>
      </c>
      <c r="D2366" s="10" t="s">
        <v>63</v>
      </c>
      <c r="E2366" s="10">
        <v>300</v>
      </c>
      <c r="F2366" s="10" t="s">
        <v>60</v>
      </c>
      <c r="G2366" s="10" t="s">
        <v>61</v>
      </c>
      <c r="H2366" s="10">
        <v>1.5</v>
      </c>
      <c r="I2366" s="10" t="s">
        <v>62</v>
      </c>
      <c r="J2366" s="10">
        <v>150</v>
      </c>
      <c r="K2366" s="10">
        <v>90</v>
      </c>
      <c r="L2366" s="10">
        <v>450</v>
      </c>
      <c r="M2366" s="11">
        <v>3.9680178039404721</v>
      </c>
    </row>
    <row r="2367" spans="1:13" x14ac:dyDescent="0.25">
      <c r="A2367" t="str">
        <f t="shared" si="35"/>
        <v>LVO,125,X,1.5,150,90,600</v>
      </c>
      <c r="B2367" s="10" t="s">
        <v>66</v>
      </c>
      <c r="C2367" s="10">
        <v>125</v>
      </c>
      <c r="D2367" s="10" t="s">
        <v>63</v>
      </c>
      <c r="E2367" s="10">
        <v>300</v>
      </c>
      <c r="F2367" s="10" t="s">
        <v>60</v>
      </c>
      <c r="G2367" s="10" t="s">
        <v>61</v>
      </c>
      <c r="H2367" s="10">
        <v>1.5</v>
      </c>
      <c r="I2367" s="10" t="s">
        <v>62</v>
      </c>
      <c r="J2367" s="10">
        <v>150</v>
      </c>
      <c r="K2367" s="10">
        <v>90</v>
      </c>
      <c r="L2367" s="10">
        <v>600</v>
      </c>
      <c r="M2367" s="11">
        <v>4.9816685672386516</v>
      </c>
    </row>
    <row r="2368" spans="1:13" x14ac:dyDescent="0.25">
      <c r="A2368" t="str">
        <f t="shared" si="35"/>
        <v>LVO,125,X,1.5,150,90,750</v>
      </c>
      <c r="B2368" s="10" t="s">
        <v>66</v>
      </c>
      <c r="C2368" s="10">
        <v>125</v>
      </c>
      <c r="D2368" s="10" t="s">
        <v>63</v>
      </c>
      <c r="E2368" s="10">
        <v>300</v>
      </c>
      <c r="F2368" s="10" t="s">
        <v>60</v>
      </c>
      <c r="G2368" s="10" t="s">
        <v>61</v>
      </c>
      <c r="H2368" s="10">
        <v>1.5</v>
      </c>
      <c r="I2368" s="10" t="s">
        <v>62</v>
      </c>
      <c r="J2368" s="10">
        <v>150</v>
      </c>
      <c r="K2368" s="10">
        <v>90</v>
      </c>
      <c r="L2368" s="10">
        <v>750</v>
      </c>
      <c r="M2368" s="11">
        <v>5.995319330536832</v>
      </c>
    </row>
    <row r="2369" spans="1:13" x14ac:dyDescent="0.25">
      <c r="A2369" t="str">
        <f t="shared" si="35"/>
        <v>LVO,125,X,1.5,150,90,900</v>
      </c>
      <c r="B2369" s="10" t="s">
        <v>66</v>
      </c>
      <c r="C2369" s="10">
        <v>125</v>
      </c>
      <c r="D2369" s="10" t="s">
        <v>63</v>
      </c>
      <c r="E2369" s="10">
        <v>300</v>
      </c>
      <c r="F2369" s="10" t="s">
        <v>60</v>
      </c>
      <c r="G2369" s="10" t="s">
        <v>61</v>
      </c>
      <c r="H2369" s="10">
        <v>1.5</v>
      </c>
      <c r="I2369" s="10" t="s">
        <v>62</v>
      </c>
      <c r="J2369" s="10">
        <v>150</v>
      </c>
      <c r="K2369" s="10">
        <v>90</v>
      </c>
      <c r="L2369" s="10">
        <v>900</v>
      </c>
      <c r="M2369" s="11">
        <v>7.0089700938350123</v>
      </c>
    </row>
    <row r="2370" spans="1:13" x14ac:dyDescent="0.25">
      <c r="A2370" t="str">
        <f t="shared" si="35"/>
        <v>LVO,125,X,1.5,300,30,300</v>
      </c>
      <c r="B2370" s="10" t="s">
        <v>66</v>
      </c>
      <c r="C2370" s="10">
        <v>125</v>
      </c>
      <c r="D2370" s="10" t="s">
        <v>63</v>
      </c>
      <c r="E2370" s="10">
        <v>300</v>
      </c>
      <c r="F2370" s="10" t="s">
        <v>60</v>
      </c>
      <c r="G2370" s="10" t="s">
        <v>61</v>
      </c>
      <c r="H2370" s="10">
        <v>1.5</v>
      </c>
      <c r="I2370" s="10" t="s">
        <v>62</v>
      </c>
      <c r="J2370" s="10">
        <v>300</v>
      </c>
      <c r="K2370" s="10">
        <v>30</v>
      </c>
      <c r="L2370" s="10">
        <v>300</v>
      </c>
      <c r="M2370" s="11">
        <v>1.8167157473525886</v>
      </c>
    </row>
    <row r="2371" spans="1:13" x14ac:dyDescent="0.25">
      <c r="A2371" t="str">
        <f t="shared" si="35"/>
        <v>LVO,125,X,1.5,300,30,450</v>
      </c>
      <c r="B2371" s="10" t="s">
        <v>66</v>
      </c>
      <c r="C2371" s="10">
        <v>125</v>
      </c>
      <c r="D2371" s="10" t="s">
        <v>63</v>
      </c>
      <c r="E2371" s="10">
        <v>300</v>
      </c>
      <c r="F2371" s="10" t="s">
        <v>60</v>
      </c>
      <c r="G2371" s="10" t="s">
        <v>61</v>
      </c>
      <c r="H2371" s="10">
        <v>1.5</v>
      </c>
      <c r="I2371" s="10" t="s">
        <v>62</v>
      </c>
      <c r="J2371" s="10">
        <v>300</v>
      </c>
      <c r="K2371" s="10">
        <v>30</v>
      </c>
      <c r="L2371" s="10">
        <v>450</v>
      </c>
      <c r="M2371" s="11">
        <v>2.108865238418995</v>
      </c>
    </row>
    <row r="2372" spans="1:13" x14ac:dyDescent="0.25">
      <c r="A2372" t="str">
        <f t="shared" si="35"/>
        <v>LVO,125,X,1.5,300,30,600</v>
      </c>
      <c r="B2372" s="10" t="s">
        <v>66</v>
      </c>
      <c r="C2372" s="10">
        <v>125</v>
      </c>
      <c r="D2372" s="10" t="s">
        <v>63</v>
      </c>
      <c r="E2372" s="10">
        <v>300</v>
      </c>
      <c r="F2372" s="10" t="s">
        <v>60</v>
      </c>
      <c r="G2372" s="10" t="s">
        <v>61</v>
      </c>
      <c r="H2372" s="10">
        <v>1.5</v>
      </c>
      <c r="I2372" s="10" t="s">
        <v>62</v>
      </c>
      <c r="J2372" s="10">
        <v>300</v>
      </c>
      <c r="K2372" s="10">
        <v>30</v>
      </c>
      <c r="L2372" s="10">
        <v>600</v>
      </c>
      <c r="M2372" s="11">
        <v>2.4010147294854005</v>
      </c>
    </row>
    <row r="2373" spans="1:13" x14ac:dyDescent="0.25">
      <c r="A2373" t="str">
        <f t="shared" si="35"/>
        <v>LVO,125,X,1.5,300,30,750</v>
      </c>
      <c r="B2373" s="10" t="s">
        <v>66</v>
      </c>
      <c r="C2373" s="10">
        <v>125</v>
      </c>
      <c r="D2373" s="10" t="s">
        <v>63</v>
      </c>
      <c r="E2373" s="10">
        <v>300</v>
      </c>
      <c r="F2373" s="10" t="s">
        <v>60</v>
      </c>
      <c r="G2373" s="10" t="s">
        <v>61</v>
      </c>
      <c r="H2373" s="10">
        <v>1.5</v>
      </c>
      <c r="I2373" s="10" t="s">
        <v>62</v>
      </c>
      <c r="J2373" s="10">
        <v>300</v>
      </c>
      <c r="K2373" s="10">
        <v>30</v>
      </c>
      <c r="L2373" s="10">
        <v>750</v>
      </c>
      <c r="M2373" s="11">
        <v>2.6931642205518056</v>
      </c>
    </row>
    <row r="2374" spans="1:13" x14ac:dyDescent="0.25">
      <c r="A2374" t="str">
        <f t="shared" si="35"/>
        <v>LVO,125,X,1.5,300,30,900</v>
      </c>
      <c r="B2374" s="10" t="s">
        <v>66</v>
      </c>
      <c r="C2374" s="10">
        <v>125</v>
      </c>
      <c r="D2374" s="10" t="s">
        <v>63</v>
      </c>
      <c r="E2374" s="10">
        <v>300</v>
      </c>
      <c r="F2374" s="10" t="s">
        <v>60</v>
      </c>
      <c r="G2374" s="10" t="s">
        <v>61</v>
      </c>
      <c r="H2374" s="10">
        <v>1.5</v>
      </c>
      <c r="I2374" s="10" t="s">
        <v>62</v>
      </c>
      <c r="J2374" s="10">
        <v>300</v>
      </c>
      <c r="K2374" s="10">
        <v>30</v>
      </c>
      <c r="L2374" s="10">
        <v>900</v>
      </c>
      <c r="M2374" s="11">
        <v>3.2597182918161378</v>
      </c>
    </row>
    <row r="2375" spans="1:13" x14ac:dyDescent="0.25">
      <c r="A2375" t="str">
        <f t="shared" ref="A2375:A2438" si="36">CONCATENATE(B2375,",",C2375,",",D2375,",",H2375,",",J2375,",",K2375,",",L2375)</f>
        <v>LVO,125,X,1.5,300,45,300</v>
      </c>
      <c r="B2375" s="10" t="s">
        <v>66</v>
      </c>
      <c r="C2375" s="10">
        <v>125</v>
      </c>
      <c r="D2375" s="10" t="s">
        <v>63</v>
      </c>
      <c r="E2375" s="10">
        <v>300</v>
      </c>
      <c r="F2375" s="10" t="s">
        <v>60</v>
      </c>
      <c r="G2375" s="10" t="s">
        <v>61</v>
      </c>
      <c r="H2375" s="10">
        <v>1.5</v>
      </c>
      <c r="I2375" s="10" t="s">
        <v>62</v>
      </c>
      <c r="J2375" s="10">
        <v>300</v>
      </c>
      <c r="K2375" s="10">
        <v>45</v>
      </c>
      <c r="L2375" s="10">
        <v>300</v>
      </c>
      <c r="M2375" s="11">
        <v>2.1697297157244959</v>
      </c>
    </row>
    <row r="2376" spans="1:13" x14ac:dyDescent="0.25">
      <c r="A2376" t="str">
        <f t="shared" si="36"/>
        <v>LVO,125,X,1.5,300,45,450</v>
      </c>
      <c r="B2376" s="10" t="s">
        <v>66</v>
      </c>
      <c r="C2376" s="10">
        <v>125</v>
      </c>
      <c r="D2376" s="10" t="s">
        <v>63</v>
      </c>
      <c r="E2376" s="10">
        <v>300</v>
      </c>
      <c r="F2376" s="10" t="s">
        <v>60</v>
      </c>
      <c r="G2376" s="10" t="s">
        <v>61</v>
      </c>
      <c r="H2376" s="10">
        <v>1.5</v>
      </c>
      <c r="I2376" s="10" t="s">
        <v>62</v>
      </c>
      <c r="J2376" s="10">
        <v>300</v>
      </c>
      <c r="K2376" s="10">
        <v>45</v>
      </c>
      <c r="L2376" s="10">
        <v>450</v>
      </c>
      <c r="M2376" s="11">
        <v>2.6079539523241051</v>
      </c>
    </row>
    <row r="2377" spans="1:13" x14ac:dyDescent="0.25">
      <c r="A2377" t="str">
        <f t="shared" si="36"/>
        <v>LVO,125,X,1.5,300,45,600</v>
      </c>
      <c r="B2377" s="10" t="s">
        <v>66</v>
      </c>
      <c r="C2377" s="10">
        <v>125</v>
      </c>
      <c r="D2377" s="10" t="s">
        <v>63</v>
      </c>
      <c r="E2377" s="10">
        <v>300</v>
      </c>
      <c r="F2377" s="10" t="s">
        <v>60</v>
      </c>
      <c r="G2377" s="10" t="s">
        <v>61</v>
      </c>
      <c r="H2377" s="10">
        <v>1.5</v>
      </c>
      <c r="I2377" s="10" t="s">
        <v>62</v>
      </c>
      <c r="J2377" s="10">
        <v>300</v>
      </c>
      <c r="K2377" s="10">
        <v>45</v>
      </c>
      <c r="L2377" s="10">
        <v>600</v>
      </c>
      <c r="M2377" s="11">
        <v>3.3205827691216383</v>
      </c>
    </row>
    <row r="2378" spans="1:13" x14ac:dyDescent="0.25">
      <c r="A2378" t="str">
        <f t="shared" si="36"/>
        <v>LVO,125,X,1.5,300,45,750</v>
      </c>
      <c r="B2378" s="10" t="s">
        <v>66</v>
      </c>
      <c r="C2378" s="10">
        <v>125</v>
      </c>
      <c r="D2378" s="10" t="s">
        <v>63</v>
      </c>
      <c r="E2378" s="10">
        <v>300</v>
      </c>
      <c r="F2378" s="10" t="s">
        <v>60</v>
      </c>
      <c r="G2378" s="10" t="s">
        <v>61</v>
      </c>
      <c r="H2378" s="10">
        <v>1.5</v>
      </c>
      <c r="I2378" s="10" t="s">
        <v>62</v>
      </c>
      <c r="J2378" s="10">
        <v>300</v>
      </c>
      <c r="K2378" s="10">
        <v>45</v>
      </c>
      <c r="L2378" s="10">
        <v>750</v>
      </c>
      <c r="M2378" s="11">
        <v>3.758807005721247</v>
      </c>
    </row>
    <row r="2379" spans="1:13" x14ac:dyDescent="0.25">
      <c r="A2379" t="str">
        <f t="shared" si="36"/>
        <v>LVO,125,X,1.5,300,45,900</v>
      </c>
      <c r="B2379" s="10" t="s">
        <v>66</v>
      </c>
      <c r="C2379" s="10">
        <v>125</v>
      </c>
      <c r="D2379" s="10" t="s">
        <v>63</v>
      </c>
      <c r="E2379" s="10">
        <v>300</v>
      </c>
      <c r="F2379" s="10" t="s">
        <v>60</v>
      </c>
      <c r="G2379" s="10" t="s">
        <v>61</v>
      </c>
      <c r="H2379" s="10">
        <v>1.5</v>
      </c>
      <c r="I2379" s="10" t="s">
        <v>62</v>
      </c>
      <c r="J2379" s="10">
        <v>300</v>
      </c>
      <c r="K2379" s="10">
        <v>45</v>
      </c>
      <c r="L2379" s="10">
        <v>900</v>
      </c>
      <c r="M2379" s="11">
        <v>4.4714358225187825</v>
      </c>
    </row>
    <row r="2380" spans="1:13" x14ac:dyDescent="0.25">
      <c r="A2380" t="str">
        <f t="shared" si="36"/>
        <v>LVO,125,X,1.5,300,60,300</v>
      </c>
      <c r="B2380" s="10" t="s">
        <v>66</v>
      </c>
      <c r="C2380" s="10">
        <v>125</v>
      </c>
      <c r="D2380" s="10" t="s">
        <v>63</v>
      </c>
      <c r="E2380" s="10">
        <v>300</v>
      </c>
      <c r="F2380" s="10" t="s">
        <v>60</v>
      </c>
      <c r="G2380" s="10" t="s">
        <v>61</v>
      </c>
      <c r="H2380" s="10">
        <v>1.5</v>
      </c>
      <c r="I2380" s="10" t="s">
        <v>62</v>
      </c>
      <c r="J2380" s="10">
        <v>300</v>
      </c>
      <c r="K2380" s="10">
        <v>60</v>
      </c>
      <c r="L2380" s="10">
        <v>300</v>
      </c>
      <c r="M2380" s="11">
        <v>2.5227436840964028</v>
      </c>
    </row>
    <row r="2381" spans="1:13" x14ac:dyDescent="0.25">
      <c r="A2381" t="str">
        <f t="shared" si="36"/>
        <v>LVO,125,X,1.5,300,60,450</v>
      </c>
      <c r="B2381" s="10" t="s">
        <v>66</v>
      </c>
      <c r="C2381" s="10">
        <v>125</v>
      </c>
      <c r="D2381" s="10" t="s">
        <v>63</v>
      </c>
      <c r="E2381" s="10">
        <v>300</v>
      </c>
      <c r="F2381" s="10" t="s">
        <v>60</v>
      </c>
      <c r="G2381" s="10" t="s">
        <v>61</v>
      </c>
      <c r="H2381" s="10">
        <v>1.5</v>
      </c>
      <c r="I2381" s="10" t="s">
        <v>62</v>
      </c>
      <c r="J2381" s="10">
        <v>300</v>
      </c>
      <c r="K2381" s="10">
        <v>60</v>
      </c>
      <c r="L2381" s="10">
        <v>450</v>
      </c>
      <c r="M2381" s="11">
        <v>3.3814472464271401</v>
      </c>
    </row>
    <row r="2382" spans="1:13" x14ac:dyDescent="0.25">
      <c r="A2382" t="str">
        <f t="shared" si="36"/>
        <v>LVO,125,X,1.5,300,60,600</v>
      </c>
      <c r="B2382" s="10" t="s">
        <v>66</v>
      </c>
      <c r="C2382" s="10">
        <v>125</v>
      </c>
      <c r="D2382" s="10" t="s">
        <v>63</v>
      </c>
      <c r="E2382" s="10">
        <v>300</v>
      </c>
      <c r="F2382" s="10" t="s">
        <v>60</v>
      </c>
      <c r="G2382" s="10" t="s">
        <v>61</v>
      </c>
      <c r="H2382" s="10">
        <v>1.5</v>
      </c>
      <c r="I2382" s="10" t="s">
        <v>62</v>
      </c>
      <c r="J2382" s="10">
        <v>300</v>
      </c>
      <c r="K2382" s="10">
        <v>60</v>
      </c>
      <c r="L2382" s="10">
        <v>600</v>
      </c>
      <c r="M2382" s="11">
        <v>3.9657462285599516</v>
      </c>
    </row>
    <row r="2383" spans="1:13" x14ac:dyDescent="0.25">
      <c r="A2383" t="str">
        <f t="shared" si="36"/>
        <v>LVO,125,X,1.5,300,60,750</v>
      </c>
      <c r="B2383" s="10" t="s">
        <v>66</v>
      </c>
      <c r="C2383" s="10">
        <v>125</v>
      </c>
      <c r="D2383" s="10" t="s">
        <v>63</v>
      </c>
      <c r="E2383" s="10">
        <v>300</v>
      </c>
      <c r="F2383" s="10" t="s">
        <v>60</v>
      </c>
      <c r="G2383" s="10" t="s">
        <v>61</v>
      </c>
      <c r="H2383" s="10">
        <v>1.5</v>
      </c>
      <c r="I2383" s="10" t="s">
        <v>62</v>
      </c>
      <c r="J2383" s="10">
        <v>300</v>
      </c>
      <c r="K2383" s="10">
        <v>60</v>
      </c>
      <c r="L2383" s="10">
        <v>750</v>
      </c>
      <c r="M2383" s="11">
        <v>4.8244497908906876</v>
      </c>
    </row>
    <row r="2384" spans="1:13" x14ac:dyDescent="0.25">
      <c r="A2384" t="str">
        <f t="shared" si="36"/>
        <v>LVO,125,X,1.5,300,60,900</v>
      </c>
      <c r="B2384" s="10" t="s">
        <v>66</v>
      </c>
      <c r="C2384" s="10">
        <v>125</v>
      </c>
      <c r="D2384" s="10" t="s">
        <v>63</v>
      </c>
      <c r="E2384" s="10">
        <v>300</v>
      </c>
      <c r="F2384" s="10" t="s">
        <v>60</v>
      </c>
      <c r="G2384" s="10" t="s">
        <v>61</v>
      </c>
      <c r="H2384" s="10">
        <v>1.5</v>
      </c>
      <c r="I2384" s="10" t="s">
        <v>62</v>
      </c>
      <c r="J2384" s="10">
        <v>300</v>
      </c>
      <c r="K2384" s="10">
        <v>60</v>
      </c>
      <c r="L2384" s="10">
        <v>900</v>
      </c>
      <c r="M2384" s="11">
        <v>5.4087487730235004</v>
      </c>
    </row>
    <row r="2385" spans="1:13" x14ac:dyDescent="0.25">
      <c r="A2385" t="str">
        <f t="shared" si="36"/>
        <v>LVO,125,X,1.5,300,90,300</v>
      </c>
      <c r="B2385" s="10" t="s">
        <v>66</v>
      </c>
      <c r="C2385" s="10">
        <v>125</v>
      </c>
      <c r="D2385" s="10" t="s">
        <v>63</v>
      </c>
      <c r="E2385" s="10">
        <v>300</v>
      </c>
      <c r="F2385" s="10" t="s">
        <v>60</v>
      </c>
      <c r="G2385" s="10" t="s">
        <v>61</v>
      </c>
      <c r="H2385" s="10">
        <v>1.5</v>
      </c>
      <c r="I2385" s="10" t="s">
        <v>62</v>
      </c>
      <c r="J2385" s="10">
        <v>300</v>
      </c>
      <c r="K2385" s="10">
        <v>90</v>
      </c>
      <c r="L2385" s="10">
        <v>300</v>
      </c>
      <c r="M2385" s="11">
        <v>3.5031762010381424</v>
      </c>
    </row>
    <row r="2386" spans="1:13" x14ac:dyDescent="0.25">
      <c r="A2386" t="str">
        <f t="shared" si="36"/>
        <v>LVO,125,X,1.5,300,90,450</v>
      </c>
      <c r="B2386" s="10" t="s">
        <v>66</v>
      </c>
      <c r="C2386" s="10">
        <v>125</v>
      </c>
      <c r="D2386" s="10" t="s">
        <v>63</v>
      </c>
      <c r="E2386" s="10">
        <v>300</v>
      </c>
      <c r="F2386" s="10" t="s">
        <v>60</v>
      </c>
      <c r="G2386" s="10" t="s">
        <v>61</v>
      </c>
      <c r="H2386" s="10">
        <v>1.5</v>
      </c>
      <c r="I2386" s="10" t="s">
        <v>62</v>
      </c>
      <c r="J2386" s="10">
        <v>300</v>
      </c>
      <c r="K2386" s="10">
        <v>90</v>
      </c>
      <c r="L2386" s="10">
        <v>450</v>
      </c>
      <c r="M2386" s="11">
        <v>4.3796246742373599</v>
      </c>
    </row>
    <row r="2387" spans="1:13" x14ac:dyDescent="0.25">
      <c r="A2387" t="str">
        <f t="shared" si="36"/>
        <v>LVO,125,X,1.5,300,90,600</v>
      </c>
      <c r="B2387" s="10" t="s">
        <v>66</v>
      </c>
      <c r="C2387" s="10">
        <v>125</v>
      </c>
      <c r="D2387" s="10" t="s">
        <v>63</v>
      </c>
      <c r="E2387" s="10">
        <v>300</v>
      </c>
      <c r="F2387" s="10" t="s">
        <v>60</v>
      </c>
      <c r="G2387" s="10" t="s">
        <v>61</v>
      </c>
      <c r="H2387" s="10">
        <v>1.5</v>
      </c>
      <c r="I2387" s="10" t="s">
        <v>62</v>
      </c>
      <c r="J2387" s="10">
        <v>300</v>
      </c>
      <c r="K2387" s="10">
        <v>90</v>
      </c>
      <c r="L2387" s="10">
        <v>600</v>
      </c>
      <c r="M2387" s="11">
        <v>5.5304777276345023</v>
      </c>
    </row>
    <row r="2388" spans="1:13" x14ac:dyDescent="0.25">
      <c r="A2388" t="str">
        <f t="shared" si="36"/>
        <v>LVO,125,X,1.5,300,90,750</v>
      </c>
      <c r="B2388" s="10" t="s">
        <v>66</v>
      </c>
      <c r="C2388" s="10">
        <v>125</v>
      </c>
      <c r="D2388" s="10" t="s">
        <v>63</v>
      </c>
      <c r="E2388" s="10">
        <v>300</v>
      </c>
      <c r="F2388" s="10" t="s">
        <v>60</v>
      </c>
      <c r="G2388" s="10" t="s">
        <v>61</v>
      </c>
      <c r="H2388" s="10">
        <v>1.5</v>
      </c>
      <c r="I2388" s="10" t="s">
        <v>62</v>
      </c>
      <c r="J2388" s="10">
        <v>300</v>
      </c>
      <c r="K2388" s="10">
        <v>90</v>
      </c>
      <c r="L2388" s="10">
        <v>750</v>
      </c>
      <c r="M2388" s="11">
        <v>6.6813307810316456</v>
      </c>
    </row>
    <row r="2389" spans="1:13" x14ac:dyDescent="0.25">
      <c r="A2389" t="str">
        <f t="shared" si="36"/>
        <v>LVO,125,X,1.5,300,90,900</v>
      </c>
      <c r="B2389" s="10" t="s">
        <v>66</v>
      </c>
      <c r="C2389" s="10">
        <v>125</v>
      </c>
      <c r="D2389" s="10" t="s">
        <v>63</v>
      </c>
      <c r="E2389" s="10">
        <v>300</v>
      </c>
      <c r="F2389" s="10" t="s">
        <v>60</v>
      </c>
      <c r="G2389" s="10" t="s">
        <v>61</v>
      </c>
      <c r="H2389" s="10">
        <v>1.5</v>
      </c>
      <c r="I2389" s="10" t="s">
        <v>62</v>
      </c>
      <c r="J2389" s="10">
        <v>300</v>
      </c>
      <c r="K2389" s="10">
        <v>90</v>
      </c>
      <c r="L2389" s="10">
        <v>900</v>
      </c>
      <c r="M2389" s="11">
        <v>7.8321838344287888</v>
      </c>
    </row>
    <row r="2390" spans="1:13" x14ac:dyDescent="0.25">
      <c r="A2390" t="str">
        <f t="shared" si="36"/>
        <v>LVO,125,X,1.5,450,30,300</v>
      </c>
      <c r="B2390" s="10" t="s">
        <v>66</v>
      </c>
      <c r="C2390" s="10">
        <v>125</v>
      </c>
      <c r="D2390" s="10" t="s">
        <v>63</v>
      </c>
      <c r="E2390" s="10">
        <v>300</v>
      </c>
      <c r="F2390" s="10" t="s">
        <v>60</v>
      </c>
      <c r="G2390" s="10" t="s">
        <v>61</v>
      </c>
      <c r="H2390" s="10">
        <v>1.5</v>
      </c>
      <c r="I2390" s="10" t="s">
        <v>62</v>
      </c>
      <c r="J2390" s="10">
        <v>450</v>
      </c>
      <c r="K2390" s="10">
        <v>30</v>
      </c>
      <c r="L2390" s="10">
        <v>300</v>
      </c>
      <c r="M2390" s="11">
        <v>2.0911203275505139</v>
      </c>
    </row>
    <row r="2391" spans="1:13" x14ac:dyDescent="0.25">
      <c r="A2391" t="str">
        <f t="shared" si="36"/>
        <v>LVO,125,X,1.5,450,30,450</v>
      </c>
      <c r="B2391" s="10" t="s">
        <v>66</v>
      </c>
      <c r="C2391" s="10">
        <v>125</v>
      </c>
      <c r="D2391" s="10" t="s">
        <v>63</v>
      </c>
      <c r="E2391" s="10">
        <v>300</v>
      </c>
      <c r="F2391" s="10" t="s">
        <v>60</v>
      </c>
      <c r="G2391" s="10" t="s">
        <v>61</v>
      </c>
      <c r="H2391" s="10">
        <v>1.5</v>
      </c>
      <c r="I2391" s="10" t="s">
        <v>62</v>
      </c>
      <c r="J2391" s="10">
        <v>450</v>
      </c>
      <c r="K2391" s="10">
        <v>30</v>
      </c>
      <c r="L2391" s="10">
        <v>450</v>
      </c>
      <c r="M2391" s="11">
        <v>2.3832698186169203</v>
      </c>
    </row>
    <row r="2392" spans="1:13" x14ac:dyDescent="0.25">
      <c r="A2392" t="str">
        <f t="shared" si="36"/>
        <v>LVO,125,X,1.5,450,30,600</v>
      </c>
      <c r="B2392" s="10" t="s">
        <v>66</v>
      </c>
      <c r="C2392" s="10">
        <v>125</v>
      </c>
      <c r="D2392" s="10" t="s">
        <v>63</v>
      </c>
      <c r="E2392" s="10">
        <v>300</v>
      </c>
      <c r="F2392" s="10" t="s">
        <v>60</v>
      </c>
      <c r="G2392" s="10" t="s">
        <v>61</v>
      </c>
      <c r="H2392" s="10">
        <v>1.5</v>
      </c>
      <c r="I2392" s="10" t="s">
        <v>62</v>
      </c>
      <c r="J2392" s="10">
        <v>450</v>
      </c>
      <c r="K2392" s="10">
        <v>30</v>
      </c>
      <c r="L2392" s="10">
        <v>600</v>
      </c>
      <c r="M2392" s="11">
        <v>2.6754193096833259</v>
      </c>
    </row>
    <row r="2393" spans="1:13" x14ac:dyDescent="0.25">
      <c r="A2393" t="str">
        <f t="shared" si="36"/>
        <v>LVO,125,X,1.5,450,30,750</v>
      </c>
      <c r="B2393" s="10" t="s">
        <v>66</v>
      </c>
      <c r="C2393" s="10">
        <v>125</v>
      </c>
      <c r="D2393" s="10" t="s">
        <v>63</v>
      </c>
      <c r="E2393" s="10">
        <v>300</v>
      </c>
      <c r="F2393" s="10" t="s">
        <v>60</v>
      </c>
      <c r="G2393" s="10" t="s">
        <v>61</v>
      </c>
      <c r="H2393" s="10">
        <v>1.5</v>
      </c>
      <c r="I2393" s="10" t="s">
        <v>62</v>
      </c>
      <c r="J2393" s="10">
        <v>450</v>
      </c>
      <c r="K2393" s="10">
        <v>30</v>
      </c>
      <c r="L2393" s="10">
        <v>750</v>
      </c>
      <c r="M2393" s="11">
        <v>2.967568800749731</v>
      </c>
    </row>
    <row r="2394" spans="1:13" x14ac:dyDescent="0.25">
      <c r="A2394" t="str">
        <f t="shared" si="36"/>
        <v>LVO,125,X,1.5,450,30,900</v>
      </c>
      <c r="B2394" s="10" t="s">
        <v>66</v>
      </c>
      <c r="C2394" s="10">
        <v>125</v>
      </c>
      <c r="D2394" s="10" t="s">
        <v>63</v>
      </c>
      <c r="E2394" s="10">
        <v>300</v>
      </c>
      <c r="F2394" s="10" t="s">
        <v>60</v>
      </c>
      <c r="G2394" s="10" t="s">
        <v>61</v>
      </c>
      <c r="H2394" s="10">
        <v>1.5</v>
      </c>
      <c r="I2394" s="10" t="s">
        <v>62</v>
      </c>
      <c r="J2394" s="10">
        <v>450</v>
      </c>
      <c r="K2394" s="10">
        <v>30</v>
      </c>
      <c r="L2394" s="10">
        <v>900</v>
      </c>
      <c r="M2394" s="11">
        <v>3.6713251621130256</v>
      </c>
    </row>
    <row r="2395" spans="1:13" x14ac:dyDescent="0.25">
      <c r="A2395" t="str">
        <f t="shared" si="36"/>
        <v>LVO,125,X,1.5,450,45,300</v>
      </c>
      <c r="B2395" s="10" t="s">
        <v>66</v>
      </c>
      <c r="C2395" s="10">
        <v>125</v>
      </c>
      <c r="D2395" s="10" t="s">
        <v>63</v>
      </c>
      <c r="E2395" s="10">
        <v>300</v>
      </c>
      <c r="F2395" s="10" t="s">
        <v>60</v>
      </c>
      <c r="G2395" s="10" t="s">
        <v>61</v>
      </c>
      <c r="H2395" s="10">
        <v>1.5</v>
      </c>
      <c r="I2395" s="10" t="s">
        <v>62</v>
      </c>
      <c r="J2395" s="10">
        <v>450</v>
      </c>
      <c r="K2395" s="10">
        <v>45</v>
      </c>
      <c r="L2395" s="10">
        <v>300</v>
      </c>
      <c r="M2395" s="11">
        <v>2.4441342959224217</v>
      </c>
    </row>
    <row r="2396" spans="1:13" x14ac:dyDescent="0.25">
      <c r="A2396" t="str">
        <f t="shared" si="36"/>
        <v>LVO,125,X,1.5,450,45,450</v>
      </c>
      <c r="B2396" s="10" t="s">
        <v>66</v>
      </c>
      <c r="C2396" s="10">
        <v>125</v>
      </c>
      <c r="D2396" s="10" t="s">
        <v>63</v>
      </c>
      <c r="E2396" s="10">
        <v>300</v>
      </c>
      <c r="F2396" s="10" t="s">
        <v>60</v>
      </c>
      <c r="G2396" s="10" t="s">
        <v>61</v>
      </c>
      <c r="H2396" s="10">
        <v>1.5</v>
      </c>
      <c r="I2396" s="10" t="s">
        <v>62</v>
      </c>
      <c r="J2396" s="10">
        <v>450</v>
      </c>
      <c r="K2396" s="10">
        <v>45</v>
      </c>
      <c r="L2396" s="10">
        <v>450</v>
      </c>
      <c r="M2396" s="11">
        <v>2.8823585325220304</v>
      </c>
    </row>
    <row r="2397" spans="1:13" x14ac:dyDescent="0.25">
      <c r="A2397" t="str">
        <f t="shared" si="36"/>
        <v>LVO,125,X,1.5,450,45,600</v>
      </c>
      <c r="B2397" s="10" t="s">
        <v>66</v>
      </c>
      <c r="C2397" s="10">
        <v>125</v>
      </c>
      <c r="D2397" s="10" t="s">
        <v>63</v>
      </c>
      <c r="E2397" s="10">
        <v>300</v>
      </c>
      <c r="F2397" s="10" t="s">
        <v>60</v>
      </c>
      <c r="G2397" s="10" t="s">
        <v>61</v>
      </c>
      <c r="H2397" s="10">
        <v>1.5</v>
      </c>
      <c r="I2397" s="10" t="s">
        <v>62</v>
      </c>
      <c r="J2397" s="10">
        <v>450</v>
      </c>
      <c r="K2397" s="10">
        <v>45</v>
      </c>
      <c r="L2397" s="10">
        <v>600</v>
      </c>
      <c r="M2397" s="11">
        <v>3.7321896394185261</v>
      </c>
    </row>
    <row r="2398" spans="1:13" x14ac:dyDescent="0.25">
      <c r="A2398" t="str">
        <f t="shared" si="36"/>
        <v>LVO,125,X,1.5,450,45,750</v>
      </c>
      <c r="B2398" s="10" t="s">
        <v>66</v>
      </c>
      <c r="C2398" s="10">
        <v>125</v>
      </c>
      <c r="D2398" s="10" t="s">
        <v>63</v>
      </c>
      <c r="E2398" s="10">
        <v>300</v>
      </c>
      <c r="F2398" s="10" t="s">
        <v>60</v>
      </c>
      <c r="G2398" s="10" t="s">
        <v>61</v>
      </c>
      <c r="H2398" s="10">
        <v>1.5</v>
      </c>
      <c r="I2398" s="10" t="s">
        <v>62</v>
      </c>
      <c r="J2398" s="10">
        <v>450</v>
      </c>
      <c r="K2398" s="10">
        <v>45</v>
      </c>
      <c r="L2398" s="10">
        <v>750</v>
      </c>
      <c r="M2398" s="11">
        <v>4.1704138760181353</v>
      </c>
    </row>
    <row r="2399" spans="1:13" x14ac:dyDescent="0.25">
      <c r="A2399" t="str">
        <f t="shared" si="36"/>
        <v>LVO,125,X,1.5,450,45,900</v>
      </c>
      <c r="B2399" s="10" t="s">
        <v>66</v>
      </c>
      <c r="C2399" s="10">
        <v>125</v>
      </c>
      <c r="D2399" s="10" t="s">
        <v>63</v>
      </c>
      <c r="E2399" s="10">
        <v>300</v>
      </c>
      <c r="F2399" s="10" t="s">
        <v>60</v>
      </c>
      <c r="G2399" s="10" t="s">
        <v>61</v>
      </c>
      <c r="H2399" s="10">
        <v>1.5</v>
      </c>
      <c r="I2399" s="10" t="s">
        <v>62</v>
      </c>
      <c r="J2399" s="10">
        <v>450</v>
      </c>
      <c r="K2399" s="10">
        <v>45</v>
      </c>
      <c r="L2399" s="10">
        <v>900</v>
      </c>
      <c r="M2399" s="11">
        <v>5.0202449829146332</v>
      </c>
    </row>
    <row r="2400" spans="1:13" x14ac:dyDescent="0.25">
      <c r="A2400" t="str">
        <f t="shared" si="36"/>
        <v>LVO,125,X,1.5,450,60,300</v>
      </c>
      <c r="B2400" s="10" t="s">
        <v>66</v>
      </c>
      <c r="C2400" s="10">
        <v>125</v>
      </c>
      <c r="D2400" s="10" t="s">
        <v>63</v>
      </c>
      <c r="E2400" s="10">
        <v>300</v>
      </c>
      <c r="F2400" s="10" t="s">
        <v>60</v>
      </c>
      <c r="G2400" s="10" t="s">
        <v>61</v>
      </c>
      <c r="H2400" s="10">
        <v>1.5</v>
      </c>
      <c r="I2400" s="10" t="s">
        <v>62</v>
      </c>
      <c r="J2400" s="10">
        <v>450</v>
      </c>
      <c r="K2400" s="10">
        <v>60</v>
      </c>
      <c r="L2400" s="10">
        <v>300</v>
      </c>
      <c r="M2400" s="11">
        <v>2.7971482642943277</v>
      </c>
    </row>
    <row r="2401" spans="1:13" x14ac:dyDescent="0.25">
      <c r="A2401" t="str">
        <f t="shared" si="36"/>
        <v>LVO,125,X,1.5,450,60,450</v>
      </c>
      <c r="B2401" s="10" t="s">
        <v>66</v>
      </c>
      <c r="C2401" s="10">
        <v>125</v>
      </c>
      <c r="D2401" s="10" t="s">
        <v>63</v>
      </c>
      <c r="E2401" s="10">
        <v>300</v>
      </c>
      <c r="F2401" s="10" t="s">
        <v>60</v>
      </c>
      <c r="G2401" s="10" t="s">
        <v>61</v>
      </c>
      <c r="H2401" s="10">
        <v>1.5</v>
      </c>
      <c r="I2401" s="10" t="s">
        <v>62</v>
      </c>
      <c r="J2401" s="10">
        <v>450</v>
      </c>
      <c r="K2401" s="10">
        <v>60</v>
      </c>
      <c r="L2401" s="10">
        <v>450</v>
      </c>
      <c r="M2401" s="11">
        <v>3.7930541167240284</v>
      </c>
    </row>
    <row r="2402" spans="1:13" x14ac:dyDescent="0.25">
      <c r="A2402" t="str">
        <f t="shared" si="36"/>
        <v>LVO,125,X,1.5,450,60,600</v>
      </c>
      <c r="B2402" s="10" t="s">
        <v>66</v>
      </c>
      <c r="C2402" s="10">
        <v>125</v>
      </c>
      <c r="D2402" s="10" t="s">
        <v>63</v>
      </c>
      <c r="E2402" s="10">
        <v>300</v>
      </c>
      <c r="F2402" s="10" t="s">
        <v>60</v>
      </c>
      <c r="G2402" s="10" t="s">
        <v>61</v>
      </c>
      <c r="H2402" s="10">
        <v>1.5</v>
      </c>
      <c r="I2402" s="10" t="s">
        <v>62</v>
      </c>
      <c r="J2402" s="10">
        <v>450</v>
      </c>
      <c r="K2402" s="10">
        <v>60</v>
      </c>
      <c r="L2402" s="10">
        <v>600</v>
      </c>
      <c r="M2402" s="11">
        <v>4.3773530988568394</v>
      </c>
    </row>
    <row r="2403" spans="1:13" x14ac:dyDescent="0.25">
      <c r="A2403" t="str">
        <f t="shared" si="36"/>
        <v>LVO,125,X,1.5,450,60,750</v>
      </c>
      <c r="B2403" s="10" t="s">
        <v>66</v>
      </c>
      <c r="C2403" s="10">
        <v>125</v>
      </c>
      <c r="D2403" s="10" t="s">
        <v>63</v>
      </c>
      <c r="E2403" s="10">
        <v>300</v>
      </c>
      <c r="F2403" s="10" t="s">
        <v>60</v>
      </c>
      <c r="G2403" s="10" t="s">
        <v>61</v>
      </c>
      <c r="H2403" s="10">
        <v>1.5</v>
      </c>
      <c r="I2403" s="10" t="s">
        <v>62</v>
      </c>
      <c r="J2403" s="10">
        <v>450</v>
      </c>
      <c r="K2403" s="10">
        <v>60</v>
      </c>
      <c r="L2403" s="10">
        <v>750</v>
      </c>
      <c r="M2403" s="11">
        <v>5.3732589512865374</v>
      </c>
    </row>
    <row r="2404" spans="1:13" x14ac:dyDescent="0.25">
      <c r="A2404" t="str">
        <f t="shared" si="36"/>
        <v>LVO,125,X,1.5,450,60,900</v>
      </c>
      <c r="B2404" s="10" t="s">
        <v>66</v>
      </c>
      <c r="C2404" s="10">
        <v>125</v>
      </c>
      <c r="D2404" s="10" t="s">
        <v>63</v>
      </c>
      <c r="E2404" s="10">
        <v>300</v>
      </c>
      <c r="F2404" s="10" t="s">
        <v>60</v>
      </c>
      <c r="G2404" s="10" t="s">
        <v>61</v>
      </c>
      <c r="H2404" s="10">
        <v>1.5</v>
      </c>
      <c r="I2404" s="10" t="s">
        <v>62</v>
      </c>
      <c r="J2404" s="10">
        <v>450</v>
      </c>
      <c r="K2404" s="10">
        <v>60</v>
      </c>
      <c r="L2404" s="10">
        <v>900</v>
      </c>
      <c r="M2404" s="11">
        <v>5.9575579334193511</v>
      </c>
    </row>
    <row r="2405" spans="1:13" x14ac:dyDescent="0.25">
      <c r="A2405" t="str">
        <f t="shared" si="36"/>
        <v>LVO,125,X,1.5,450,90,300</v>
      </c>
      <c r="B2405" s="10" t="s">
        <v>66</v>
      </c>
      <c r="C2405" s="10">
        <v>125</v>
      </c>
      <c r="D2405" s="10" t="s">
        <v>63</v>
      </c>
      <c r="E2405" s="10">
        <v>300</v>
      </c>
      <c r="F2405" s="10" t="s">
        <v>60</v>
      </c>
      <c r="G2405" s="10" t="s">
        <v>61</v>
      </c>
      <c r="H2405" s="10">
        <v>1.5</v>
      </c>
      <c r="I2405" s="10" t="s">
        <v>62</v>
      </c>
      <c r="J2405" s="10">
        <v>450</v>
      </c>
      <c r="K2405" s="10">
        <v>90</v>
      </c>
      <c r="L2405" s="10">
        <v>300</v>
      </c>
      <c r="M2405" s="11">
        <v>3.9147830713350302</v>
      </c>
    </row>
    <row r="2406" spans="1:13" x14ac:dyDescent="0.25">
      <c r="A2406" t="str">
        <f t="shared" si="36"/>
        <v>LVO,125,X,1.5,450,90,450</v>
      </c>
      <c r="B2406" s="10" t="s">
        <v>66</v>
      </c>
      <c r="C2406" s="10">
        <v>125</v>
      </c>
      <c r="D2406" s="10" t="s">
        <v>63</v>
      </c>
      <c r="E2406" s="10">
        <v>300</v>
      </c>
      <c r="F2406" s="10" t="s">
        <v>60</v>
      </c>
      <c r="G2406" s="10" t="s">
        <v>61</v>
      </c>
      <c r="H2406" s="10">
        <v>1.5</v>
      </c>
      <c r="I2406" s="10" t="s">
        <v>62</v>
      </c>
      <c r="J2406" s="10">
        <v>450</v>
      </c>
      <c r="K2406" s="10">
        <v>90</v>
      </c>
      <c r="L2406" s="10">
        <v>450</v>
      </c>
      <c r="M2406" s="11">
        <v>4.7912315445342477</v>
      </c>
    </row>
    <row r="2407" spans="1:13" x14ac:dyDescent="0.25">
      <c r="A2407" t="str">
        <f t="shared" si="36"/>
        <v>LVO,125,X,1.5,450,90,600</v>
      </c>
      <c r="B2407" s="10" t="s">
        <v>66</v>
      </c>
      <c r="C2407" s="10">
        <v>125</v>
      </c>
      <c r="D2407" s="10" t="s">
        <v>63</v>
      </c>
      <c r="E2407" s="10">
        <v>300</v>
      </c>
      <c r="F2407" s="10" t="s">
        <v>60</v>
      </c>
      <c r="G2407" s="10" t="s">
        <v>61</v>
      </c>
      <c r="H2407" s="10">
        <v>1.5</v>
      </c>
      <c r="I2407" s="10" t="s">
        <v>62</v>
      </c>
      <c r="J2407" s="10">
        <v>450</v>
      </c>
      <c r="K2407" s="10">
        <v>90</v>
      </c>
      <c r="L2407" s="10">
        <v>600</v>
      </c>
      <c r="M2407" s="11">
        <v>6.079286888030353</v>
      </c>
    </row>
    <row r="2408" spans="1:13" x14ac:dyDescent="0.25">
      <c r="A2408" t="str">
        <f t="shared" si="36"/>
        <v>LVO,125,X,1.5,450,90,750</v>
      </c>
      <c r="B2408" s="10" t="s">
        <v>66</v>
      </c>
      <c r="C2408" s="10">
        <v>125</v>
      </c>
      <c r="D2408" s="10" t="s">
        <v>63</v>
      </c>
      <c r="E2408" s="10">
        <v>300</v>
      </c>
      <c r="F2408" s="10" t="s">
        <v>60</v>
      </c>
      <c r="G2408" s="10" t="s">
        <v>61</v>
      </c>
      <c r="H2408" s="10">
        <v>1.5</v>
      </c>
      <c r="I2408" s="10" t="s">
        <v>62</v>
      </c>
      <c r="J2408" s="10">
        <v>450</v>
      </c>
      <c r="K2408" s="10">
        <v>90</v>
      </c>
      <c r="L2408" s="10">
        <v>750</v>
      </c>
      <c r="M2408" s="11">
        <v>7.3673422315264583</v>
      </c>
    </row>
    <row r="2409" spans="1:13" x14ac:dyDescent="0.25">
      <c r="A2409" t="str">
        <f t="shared" si="36"/>
        <v>LVO,125,X,1.5,450,90,900</v>
      </c>
      <c r="B2409" s="10" t="s">
        <v>66</v>
      </c>
      <c r="C2409" s="10">
        <v>125</v>
      </c>
      <c r="D2409" s="10" t="s">
        <v>63</v>
      </c>
      <c r="E2409" s="10">
        <v>300</v>
      </c>
      <c r="F2409" s="10" t="s">
        <v>60</v>
      </c>
      <c r="G2409" s="10" t="s">
        <v>61</v>
      </c>
      <c r="H2409" s="10">
        <v>1.5</v>
      </c>
      <c r="I2409" s="10" t="s">
        <v>62</v>
      </c>
      <c r="J2409" s="10">
        <v>450</v>
      </c>
      <c r="K2409" s="10">
        <v>90</v>
      </c>
      <c r="L2409" s="10">
        <v>900</v>
      </c>
      <c r="M2409" s="11">
        <v>8.6553975750225653</v>
      </c>
    </row>
    <row r="2410" spans="1:13" x14ac:dyDescent="0.25">
      <c r="A2410" t="str">
        <f t="shared" si="36"/>
        <v>LVO,125,X,1.5,600,30,300</v>
      </c>
      <c r="B2410" s="10" t="s">
        <v>66</v>
      </c>
      <c r="C2410" s="10">
        <v>125</v>
      </c>
      <c r="D2410" s="10" t="s">
        <v>63</v>
      </c>
      <c r="E2410" s="10">
        <v>300</v>
      </c>
      <c r="F2410" s="10" t="s">
        <v>60</v>
      </c>
      <c r="G2410" s="10" t="s">
        <v>61</v>
      </c>
      <c r="H2410" s="10">
        <v>1.5</v>
      </c>
      <c r="I2410" s="10" t="s">
        <v>62</v>
      </c>
      <c r="J2410" s="10">
        <v>600</v>
      </c>
      <c r="K2410" s="10">
        <v>30</v>
      </c>
      <c r="L2410" s="10">
        <v>300</v>
      </c>
      <c r="M2410" s="11">
        <v>2.3655249077484393</v>
      </c>
    </row>
    <row r="2411" spans="1:13" x14ac:dyDescent="0.25">
      <c r="A2411" t="str">
        <f t="shared" si="36"/>
        <v>LVO,125,X,1.5,600,30,450</v>
      </c>
      <c r="B2411" s="10" t="s">
        <v>66</v>
      </c>
      <c r="C2411" s="10">
        <v>125</v>
      </c>
      <c r="D2411" s="10" t="s">
        <v>63</v>
      </c>
      <c r="E2411" s="10">
        <v>300</v>
      </c>
      <c r="F2411" s="10" t="s">
        <v>60</v>
      </c>
      <c r="G2411" s="10" t="s">
        <v>61</v>
      </c>
      <c r="H2411" s="10">
        <v>1.5</v>
      </c>
      <c r="I2411" s="10" t="s">
        <v>62</v>
      </c>
      <c r="J2411" s="10">
        <v>600</v>
      </c>
      <c r="K2411" s="10">
        <v>30</v>
      </c>
      <c r="L2411" s="10">
        <v>450</v>
      </c>
      <c r="M2411" s="11">
        <v>2.6576743988148457</v>
      </c>
    </row>
    <row r="2412" spans="1:13" x14ac:dyDescent="0.25">
      <c r="A2412" t="str">
        <f t="shared" si="36"/>
        <v>LVO,125,X,1.5,600,30,600</v>
      </c>
      <c r="B2412" s="10" t="s">
        <v>66</v>
      </c>
      <c r="C2412" s="10">
        <v>125</v>
      </c>
      <c r="D2412" s="10" t="s">
        <v>63</v>
      </c>
      <c r="E2412" s="10">
        <v>300</v>
      </c>
      <c r="F2412" s="10" t="s">
        <v>60</v>
      </c>
      <c r="G2412" s="10" t="s">
        <v>61</v>
      </c>
      <c r="H2412" s="10">
        <v>1.5</v>
      </c>
      <c r="I2412" s="10" t="s">
        <v>62</v>
      </c>
      <c r="J2412" s="10">
        <v>600</v>
      </c>
      <c r="K2412" s="10">
        <v>30</v>
      </c>
      <c r="L2412" s="10">
        <v>600</v>
      </c>
      <c r="M2412" s="11">
        <v>2.9498238898812512</v>
      </c>
    </row>
    <row r="2413" spans="1:13" x14ac:dyDescent="0.25">
      <c r="A2413" t="str">
        <f t="shared" si="36"/>
        <v>LVO,125,X,1.5,600,30,750</v>
      </c>
      <c r="B2413" s="10" t="s">
        <v>66</v>
      </c>
      <c r="C2413" s="10">
        <v>125</v>
      </c>
      <c r="D2413" s="10" t="s">
        <v>63</v>
      </c>
      <c r="E2413" s="10">
        <v>300</v>
      </c>
      <c r="F2413" s="10" t="s">
        <v>60</v>
      </c>
      <c r="G2413" s="10" t="s">
        <v>61</v>
      </c>
      <c r="H2413" s="10">
        <v>1.5</v>
      </c>
      <c r="I2413" s="10" t="s">
        <v>62</v>
      </c>
      <c r="J2413" s="10">
        <v>600</v>
      </c>
      <c r="K2413" s="10">
        <v>30</v>
      </c>
      <c r="L2413" s="10">
        <v>750</v>
      </c>
      <c r="M2413" s="11">
        <v>3.2419733809476563</v>
      </c>
    </row>
    <row r="2414" spans="1:13" x14ac:dyDescent="0.25">
      <c r="A2414" t="str">
        <f t="shared" si="36"/>
        <v>LVO,125,X,1.5,600,30,900</v>
      </c>
      <c r="B2414" s="10" t="s">
        <v>66</v>
      </c>
      <c r="C2414" s="10">
        <v>125</v>
      </c>
      <c r="D2414" s="10" t="s">
        <v>63</v>
      </c>
      <c r="E2414" s="10">
        <v>300</v>
      </c>
      <c r="F2414" s="10" t="s">
        <v>60</v>
      </c>
      <c r="G2414" s="10" t="s">
        <v>61</v>
      </c>
      <c r="H2414" s="10">
        <v>1.5</v>
      </c>
      <c r="I2414" s="10" t="s">
        <v>62</v>
      </c>
      <c r="J2414" s="10">
        <v>600</v>
      </c>
      <c r="K2414" s="10">
        <v>30</v>
      </c>
      <c r="L2414" s="10">
        <v>900</v>
      </c>
      <c r="M2414" s="11">
        <v>4.0829320324099143</v>
      </c>
    </row>
    <row r="2415" spans="1:13" x14ac:dyDescent="0.25">
      <c r="A2415" t="str">
        <f t="shared" si="36"/>
        <v>LVO,125,X,1.5,600,45,300</v>
      </c>
      <c r="B2415" s="10" t="s">
        <v>66</v>
      </c>
      <c r="C2415" s="10">
        <v>125</v>
      </c>
      <c r="D2415" s="10" t="s">
        <v>63</v>
      </c>
      <c r="E2415" s="10">
        <v>300</v>
      </c>
      <c r="F2415" s="10" t="s">
        <v>60</v>
      </c>
      <c r="G2415" s="10" t="s">
        <v>61</v>
      </c>
      <c r="H2415" s="10">
        <v>1.5</v>
      </c>
      <c r="I2415" s="10" t="s">
        <v>62</v>
      </c>
      <c r="J2415" s="10">
        <v>600</v>
      </c>
      <c r="K2415" s="10">
        <v>45</v>
      </c>
      <c r="L2415" s="10">
        <v>300</v>
      </c>
      <c r="M2415" s="11">
        <v>2.7185388761203466</v>
      </c>
    </row>
    <row r="2416" spans="1:13" x14ac:dyDescent="0.25">
      <c r="A2416" t="str">
        <f t="shared" si="36"/>
        <v>LVO,125,X,1.5,600,45,450</v>
      </c>
      <c r="B2416" s="10" t="s">
        <v>66</v>
      </c>
      <c r="C2416" s="10">
        <v>125</v>
      </c>
      <c r="D2416" s="10" t="s">
        <v>63</v>
      </c>
      <c r="E2416" s="10">
        <v>300</v>
      </c>
      <c r="F2416" s="10" t="s">
        <v>60</v>
      </c>
      <c r="G2416" s="10" t="s">
        <v>61</v>
      </c>
      <c r="H2416" s="10">
        <v>1.5</v>
      </c>
      <c r="I2416" s="10" t="s">
        <v>62</v>
      </c>
      <c r="J2416" s="10">
        <v>600</v>
      </c>
      <c r="K2416" s="10">
        <v>45</v>
      </c>
      <c r="L2416" s="10">
        <v>450</v>
      </c>
      <c r="M2416" s="11">
        <v>3.1567631127199558</v>
      </c>
    </row>
    <row r="2417" spans="1:13" x14ac:dyDescent="0.25">
      <c r="A2417" t="str">
        <f t="shared" si="36"/>
        <v>LVO,125,X,1.5,600,45,600</v>
      </c>
      <c r="B2417" s="10" t="s">
        <v>66</v>
      </c>
      <c r="C2417" s="10">
        <v>125</v>
      </c>
      <c r="D2417" s="10" t="s">
        <v>63</v>
      </c>
      <c r="E2417" s="10">
        <v>300</v>
      </c>
      <c r="F2417" s="10" t="s">
        <v>60</v>
      </c>
      <c r="G2417" s="10" t="s">
        <v>61</v>
      </c>
      <c r="H2417" s="10">
        <v>1.5</v>
      </c>
      <c r="I2417" s="10" t="s">
        <v>62</v>
      </c>
      <c r="J2417" s="10">
        <v>600</v>
      </c>
      <c r="K2417" s="10">
        <v>45</v>
      </c>
      <c r="L2417" s="10">
        <v>600</v>
      </c>
      <c r="M2417" s="11">
        <v>4.1437965097154148</v>
      </c>
    </row>
    <row r="2418" spans="1:13" x14ac:dyDescent="0.25">
      <c r="A2418" t="str">
        <f t="shared" si="36"/>
        <v>LVO,125,X,1.5,600,45,750</v>
      </c>
      <c r="B2418" s="10" t="s">
        <v>66</v>
      </c>
      <c r="C2418" s="10">
        <v>125</v>
      </c>
      <c r="D2418" s="10" t="s">
        <v>63</v>
      </c>
      <c r="E2418" s="10">
        <v>300</v>
      </c>
      <c r="F2418" s="10" t="s">
        <v>60</v>
      </c>
      <c r="G2418" s="10" t="s">
        <v>61</v>
      </c>
      <c r="H2418" s="10">
        <v>1.5</v>
      </c>
      <c r="I2418" s="10" t="s">
        <v>62</v>
      </c>
      <c r="J2418" s="10">
        <v>600</v>
      </c>
      <c r="K2418" s="10">
        <v>45</v>
      </c>
      <c r="L2418" s="10">
        <v>750</v>
      </c>
      <c r="M2418" s="11">
        <v>4.5820207463150231</v>
      </c>
    </row>
    <row r="2419" spans="1:13" x14ac:dyDescent="0.25">
      <c r="A2419" t="str">
        <f t="shared" si="36"/>
        <v>LVO,125,X,1.5,600,45,900</v>
      </c>
      <c r="B2419" s="10" t="s">
        <v>66</v>
      </c>
      <c r="C2419" s="10">
        <v>125</v>
      </c>
      <c r="D2419" s="10" t="s">
        <v>63</v>
      </c>
      <c r="E2419" s="10">
        <v>300</v>
      </c>
      <c r="F2419" s="10" t="s">
        <v>60</v>
      </c>
      <c r="G2419" s="10" t="s">
        <v>61</v>
      </c>
      <c r="H2419" s="10">
        <v>1.5</v>
      </c>
      <c r="I2419" s="10" t="s">
        <v>62</v>
      </c>
      <c r="J2419" s="10">
        <v>600</v>
      </c>
      <c r="K2419" s="10">
        <v>45</v>
      </c>
      <c r="L2419" s="10">
        <v>900</v>
      </c>
      <c r="M2419" s="11">
        <v>5.5690541433104839</v>
      </c>
    </row>
    <row r="2420" spans="1:13" x14ac:dyDescent="0.25">
      <c r="A2420" t="str">
        <f t="shared" si="36"/>
        <v>LVO,125,X,1.5,600,60,300</v>
      </c>
      <c r="B2420" s="10" t="s">
        <v>66</v>
      </c>
      <c r="C2420" s="10">
        <v>125</v>
      </c>
      <c r="D2420" s="10" t="s">
        <v>63</v>
      </c>
      <c r="E2420" s="10">
        <v>300</v>
      </c>
      <c r="F2420" s="10" t="s">
        <v>60</v>
      </c>
      <c r="G2420" s="10" t="s">
        <v>61</v>
      </c>
      <c r="H2420" s="10">
        <v>1.5</v>
      </c>
      <c r="I2420" s="10" t="s">
        <v>62</v>
      </c>
      <c r="J2420" s="10">
        <v>600</v>
      </c>
      <c r="K2420" s="10">
        <v>60</v>
      </c>
      <c r="L2420" s="10">
        <v>300</v>
      </c>
      <c r="M2420" s="11">
        <v>3.0715528444922535</v>
      </c>
    </row>
    <row r="2421" spans="1:13" x14ac:dyDescent="0.25">
      <c r="A2421" t="str">
        <f t="shared" si="36"/>
        <v>LVO,125,X,1.5,600,60,450</v>
      </c>
      <c r="B2421" s="10" t="s">
        <v>66</v>
      </c>
      <c r="C2421" s="10">
        <v>125</v>
      </c>
      <c r="D2421" s="10" t="s">
        <v>63</v>
      </c>
      <c r="E2421" s="10">
        <v>300</v>
      </c>
      <c r="F2421" s="10" t="s">
        <v>60</v>
      </c>
      <c r="G2421" s="10" t="s">
        <v>61</v>
      </c>
      <c r="H2421" s="10">
        <v>1.5</v>
      </c>
      <c r="I2421" s="10" t="s">
        <v>62</v>
      </c>
      <c r="J2421" s="10">
        <v>600</v>
      </c>
      <c r="K2421" s="10">
        <v>60</v>
      </c>
      <c r="L2421" s="10">
        <v>450</v>
      </c>
      <c r="M2421" s="11">
        <v>4.2046609870209162</v>
      </c>
    </row>
    <row r="2422" spans="1:13" x14ac:dyDescent="0.25">
      <c r="A2422" t="str">
        <f t="shared" si="36"/>
        <v>LVO,125,X,1.5,600,60,600</v>
      </c>
      <c r="B2422" s="10" t="s">
        <v>66</v>
      </c>
      <c r="C2422" s="10">
        <v>125</v>
      </c>
      <c r="D2422" s="10" t="s">
        <v>63</v>
      </c>
      <c r="E2422" s="10">
        <v>300</v>
      </c>
      <c r="F2422" s="10" t="s">
        <v>60</v>
      </c>
      <c r="G2422" s="10" t="s">
        <v>61</v>
      </c>
      <c r="H2422" s="10">
        <v>1.5</v>
      </c>
      <c r="I2422" s="10" t="s">
        <v>62</v>
      </c>
      <c r="J2422" s="10">
        <v>600</v>
      </c>
      <c r="K2422" s="10">
        <v>60</v>
      </c>
      <c r="L2422" s="10">
        <v>600</v>
      </c>
      <c r="M2422" s="11">
        <v>4.7889599691537281</v>
      </c>
    </row>
    <row r="2423" spans="1:13" x14ac:dyDescent="0.25">
      <c r="A2423" t="str">
        <f t="shared" si="36"/>
        <v>LVO,125,X,1.5,600,60,750</v>
      </c>
      <c r="B2423" s="10" t="s">
        <v>66</v>
      </c>
      <c r="C2423" s="10">
        <v>125</v>
      </c>
      <c r="D2423" s="10" t="s">
        <v>63</v>
      </c>
      <c r="E2423" s="10">
        <v>300</v>
      </c>
      <c r="F2423" s="10" t="s">
        <v>60</v>
      </c>
      <c r="G2423" s="10" t="s">
        <v>61</v>
      </c>
      <c r="H2423" s="10">
        <v>1.5</v>
      </c>
      <c r="I2423" s="10" t="s">
        <v>62</v>
      </c>
      <c r="J2423" s="10">
        <v>600</v>
      </c>
      <c r="K2423" s="10">
        <v>60</v>
      </c>
      <c r="L2423" s="10">
        <v>750</v>
      </c>
      <c r="M2423" s="11">
        <v>5.922068111682389</v>
      </c>
    </row>
    <row r="2424" spans="1:13" x14ac:dyDescent="0.25">
      <c r="A2424" t="str">
        <f t="shared" si="36"/>
        <v>LVO,125,X,1.5,600,60,900</v>
      </c>
      <c r="B2424" s="10" t="s">
        <v>66</v>
      </c>
      <c r="C2424" s="10">
        <v>125</v>
      </c>
      <c r="D2424" s="10" t="s">
        <v>63</v>
      </c>
      <c r="E2424" s="10">
        <v>300</v>
      </c>
      <c r="F2424" s="10" t="s">
        <v>60</v>
      </c>
      <c r="G2424" s="10" t="s">
        <v>61</v>
      </c>
      <c r="H2424" s="10">
        <v>1.5</v>
      </c>
      <c r="I2424" s="10" t="s">
        <v>62</v>
      </c>
      <c r="J2424" s="10">
        <v>600</v>
      </c>
      <c r="K2424" s="10">
        <v>60</v>
      </c>
      <c r="L2424" s="10">
        <v>900</v>
      </c>
      <c r="M2424" s="11">
        <v>6.5063670938152018</v>
      </c>
    </row>
    <row r="2425" spans="1:13" x14ac:dyDescent="0.25">
      <c r="A2425" t="str">
        <f t="shared" si="36"/>
        <v>LVO,125,X,1.5,600,90,300</v>
      </c>
      <c r="B2425" s="10" t="s">
        <v>66</v>
      </c>
      <c r="C2425" s="10">
        <v>125</v>
      </c>
      <c r="D2425" s="10" t="s">
        <v>63</v>
      </c>
      <c r="E2425" s="10">
        <v>300</v>
      </c>
      <c r="F2425" s="10" t="s">
        <v>60</v>
      </c>
      <c r="G2425" s="10" t="s">
        <v>61</v>
      </c>
      <c r="H2425" s="10">
        <v>1.5</v>
      </c>
      <c r="I2425" s="10" t="s">
        <v>62</v>
      </c>
      <c r="J2425" s="10">
        <v>600</v>
      </c>
      <c r="K2425" s="10">
        <v>90</v>
      </c>
      <c r="L2425" s="10">
        <v>300</v>
      </c>
      <c r="M2425" s="11">
        <v>4.326389941631918</v>
      </c>
    </row>
    <row r="2426" spans="1:13" x14ac:dyDescent="0.25">
      <c r="A2426" t="str">
        <f t="shared" si="36"/>
        <v>LVO,125,X,1.5,600,90,450</v>
      </c>
      <c r="B2426" s="10" t="s">
        <v>66</v>
      </c>
      <c r="C2426" s="10">
        <v>125</v>
      </c>
      <c r="D2426" s="10" t="s">
        <v>63</v>
      </c>
      <c r="E2426" s="10">
        <v>300</v>
      </c>
      <c r="F2426" s="10" t="s">
        <v>60</v>
      </c>
      <c r="G2426" s="10" t="s">
        <v>61</v>
      </c>
      <c r="H2426" s="10">
        <v>1.5</v>
      </c>
      <c r="I2426" s="10" t="s">
        <v>62</v>
      </c>
      <c r="J2426" s="10">
        <v>600</v>
      </c>
      <c r="K2426" s="10">
        <v>90</v>
      </c>
      <c r="L2426" s="10">
        <v>450</v>
      </c>
      <c r="M2426" s="11">
        <v>5.2028384148311364</v>
      </c>
    </row>
    <row r="2427" spans="1:13" x14ac:dyDescent="0.25">
      <c r="A2427" t="str">
        <f t="shared" si="36"/>
        <v>LVO,125,X,1.5,600,90,600</v>
      </c>
      <c r="B2427" s="10" t="s">
        <v>66</v>
      </c>
      <c r="C2427" s="10">
        <v>125</v>
      </c>
      <c r="D2427" s="10" t="s">
        <v>63</v>
      </c>
      <c r="E2427" s="10">
        <v>300</v>
      </c>
      <c r="F2427" s="10" t="s">
        <v>60</v>
      </c>
      <c r="G2427" s="10" t="s">
        <v>61</v>
      </c>
      <c r="H2427" s="10">
        <v>1.5</v>
      </c>
      <c r="I2427" s="10" t="s">
        <v>62</v>
      </c>
      <c r="J2427" s="10">
        <v>600</v>
      </c>
      <c r="K2427" s="10">
        <v>90</v>
      </c>
      <c r="L2427" s="10">
        <v>600</v>
      </c>
      <c r="M2427" s="11">
        <v>6.6280960484262037</v>
      </c>
    </row>
    <row r="2428" spans="1:13" x14ac:dyDescent="0.25">
      <c r="A2428" t="str">
        <f t="shared" si="36"/>
        <v>LVO,125,X,1.5,600,90,750</v>
      </c>
      <c r="B2428" s="10" t="s">
        <v>66</v>
      </c>
      <c r="C2428" s="10">
        <v>125</v>
      </c>
      <c r="D2428" s="10" t="s">
        <v>63</v>
      </c>
      <c r="E2428" s="10">
        <v>300</v>
      </c>
      <c r="F2428" s="10" t="s">
        <v>60</v>
      </c>
      <c r="G2428" s="10" t="s">
        <v>61</v>
      </c>
      <c r="H2428" s="10">
        <v>1.5</v>
      </c>
      <c r="I2428" s="10" t="s">
        <v>62</v>
      </c>
      <c r="J2428" s="10">
        <v>600</v>
      </c>
      <c r="K2428" s="10">
        <v>90</v>
      </c>
      <c r="L2428" s="10">
        <v>750</v>
      </c>
      <c r="M2428" s="11">
        <v>8.053353682021271</v>
      </c>
    </row>
    <row r="2429" spans="1:13" x14ac:dyDescent="0.25">
      <c r="A2429" t="str">
        <f t="shared" si="36"/>
        <v>LVO,125,X,1.5,600,90,900</v>
      </c>
      <c r="B2429" s="10" t="s">
        <v>66</v>
      </c>
      <c r="C2429" s="10">
        <v>125</v>
      </c>
      <c r="D2429" s="10" t="s">
        <v>63</v>
      </c>
      <c r="E2429" s="10">
        <v>300</v>
      </c>
      <c r="F2429" s="10" t="s">
        <v>60</v>
      </c>
      <c r="G2429" s="10" t="s">
        <v>61</v>
      </c>
      <c r="H2429" s="10">
        <v>1.5</v>
      </c>
      <c r="I2429" s="10" t="s">
        <v>62</v>
      </c>
      <c r="J2429" s="10">
        <v>600</v>
      </c>
      <c r="K2429" s="10">
        <v>90</v>
      </c>
      <c r="L2429" s="10">
        <v>900</v>
      </c>
      <c r="M2429" s="11">
        <v>9.478611315616341</v>
      </c>
    </row>
    <row r="2430" spans="1:13" x14ac:dyDescent="0.25">
      <c r="A2430" t="str">
        <f t="shared" si="36"/>
        <v>LVO,125,X,1.5,750,30,300</v>
      </c>
      <c r="B2430" s="10" t="s">
        <v>66</v>
      </c>
      <c r="C2430" s="10">
        <v>125</v>
      </c>
      <c r="D2430" s="10" t="s">
        <v>63</v>
      </c>
      <c r="E2430" s="10">
        <v>300</v>
      </c>
      <c r="F2430" s="10" t="s">
        <v>60</v>
      </c>
      <c r="G2430" s="10" t="s">
        <v>61</v>
      </c>
      <c r="H2430" s="10">
        <v>1.5</v>
      </c>
      <c r="I2430" s="10" t="s">
        <v>62</v>
      </c>
      <c r="J2430" s="10">
        <v>750</v>
      </c>
      <c r="K2430" s="10">
        <v>30</v>
      </c>
      <c r="L2430" s="10">
        <v>300</v>
      </c>
      <c r="M2430" s="11">
        <v>3.042073973942907</v>
      </c>
    </row>
    <row r="2431" spans="1:13" x14ac:dyDescent="0.25">
      <c r="A2431" t="str">
        <f t="shared" si="36"/>
        <v>LVO,125,X,1.5,750,30,450</v>
      </c>
      <c r="B2431" s="10" t="s">
        <v>66</v>
      </c>
      <c r="C2431" s="10">
        <v>125</v>
      </c>
      <c r="D2431" s="10" t="s">
        <v>63</v>
      </c>
      <c r="E2431" s="10">
        <v>300</v>
      </c>
      <c r="F2431" s="10" t="s">
        <v>60</v>
      </c>
      <c r="G2431" s="10" t="s">
        <v>61</v>
      </c>
      <c r="H2431" s="10">
        <v>1.5</v>
      </c>
      <c r="I2431" s="10" t="s">
        <v>62</v>
      </c>
      <c r="J2431" s="10">
        <v>750</v>
      </c>
      <c r="K2431" s="10">
        <v>30</v>
      </c>
      <c r="L2431" s="10">
        <v>450</v>
      </c>
      <c r="M2431" s="11">
        <v>3.3342234650093134</v>
      </c>
    </row>
    <row r="2432" spans="1:13" x14ac:dyDescent="0.25">
      <c r="A2432" t="str">
        <f t="shared" si="36"/>
        <v>LVO,125,X,1.5,750,30,600</v>
      </c>
      <c r="B2432" s="10" t="s">
        <v>66</v>
      </c>
      <c r="C2432" s="10">
        <v>125</v>
      </c>
      <c r="D2432" s="10" t="s">
        <v>63</v>
      </c>
      <c r="E2432" s="10">
        <v>300</v>
      </c>
      <c r="F2432" s="10" t="s">
        <v>60</v>
      </c>
      <c r="G2432" s="10" t="s">
        <v>61</v>
      </c>
      <c r="H2432" s="10">
        <v>1.5</v>
      </c>
      <c r="I2432" s="10" t="s">
        <v>62</v>
      </c>
      <c r="J2432" s="10">
        <v>750</v>
      </c>
      <c r="K2432" s="10">
        <v>30</v>
      </c>
      <c r="L2432" s="10">
        <v>600</v>
      </c>
      <c r="M2432" s="11">
        <v>3.626372956075719</v>
      </c>
    </row>
    <row r="2433" spans="1:13" x14ac:dyDescent="0.25">
      <c r="A2433" t="str">
        <f t="shared" si="36"/>
        <v>LVO,125,X,1.5,750,30,750</v>
      </c>
      <c r="B2433" s="10" t="s">
        <v>66</v>
      </c>
      <c r="C2433" s="10">
        <v>125</v>
      </c>
      <c r="D2433" s="10" t="s">
        <v>63</v>
      </c>
      <c r="E2433" s="10">
        <v>300</v>
      </c>
      <c r="F2433" s="10" t="s">
        <v>60</v>
      </c>
      <c r="G2433" s="10" t="s">
        <v>61</v>
      </c>
      <c r="H2433" s="10">
        <v>1.5</v>
      </c>
      <c r="I2433" s="10" t="s">
        <v>62</v>
      </c>
      <c r="J2433" s="10">
        <v>750</v>
      </c>
      <c r="K2433" s="10">
        <v>30</v>
      </c>
      <c r="L2433" s="10">
        <v>750</v>
      </c>
      <c r="M2433" s="11">
        <v>3.9185224471421245</v>
      </c>
    </row>
    <row r="2434" spans="1:13" x14ac:dyDescent="0.25">
      <c r="A2434" t="str">
        <f t="shared" si="36"/>
        <v>LVO,125,X,1.5,750,30,900</v>
      </c>
      <c r="B2434" s="10" t="s">
        <v>66</v>
      </c>
      <c r="C2434" s="10">
        <v>125</v>
      </c>
      <c r="D2434" s="10" t="s">
        <v>63</v>
      </c>
      <c r="E2434" s="10">
        <v>300</v>
      </c>
      <c r="F2434" s="10" t="s">
        <v>60</v>
      </c>
      <c r="G2434" s="10" t="s">
        <v>61</v>
      </c>
      <c r="H2434" s="10">
        <v>1.5</v>
      </c>
      <c r="I2434" s="10" t="s">
        <v>62</v>
      </c>
      <c r="J2434" s="10">
        <v>750</v>
      </c>
      <c r="K2434" s="10">
        <v>30</v>
      </c>
      <c r="L2434" s="10">
        <v>900</v>
      </c>
      <c r="M2434" s="11">
        <v>5.0977556317016157</v>
      </c>
    </row>
    <row r="2435" spans="1:13" x14ac:dyDescent="0.25">
      <c r="A2435" t="str">
        <f t="shared" si="36"/>
        <v>LVO,125,X,1.5,750,45,300</v>
      </c>
      <c r="B2435" s="10" t="s">
        <v>66</v>
      </c>
      <c r="C2435" s="10">
        <v>125</v>
      </c>
      <c r="D2435" s="10" t="s">
        <v>63</v>
      </c>
      <c r="E2435" s="10">
        <v>300</v>
      </c>
      <c r="F2435" s="10" t="s">
        <v>60</v>
      </c>
      <c r="G2435" s="10" t="s">
        <v>61</v>
      </c>
      <c r="H2435" s="10">
        <v>1.5</v>
      </c>
      <c r="I2435" s="10" t="s">
        <v>62</v>
      </c>
      <c r="J2435" s="10">
        <v>750</v>
      </c>
      <c r="K2435" s="10">
        <v>45</v>
      </c>
      <c r="L2435" s="10">
        <v>300</v>
      </c>
      <c r="M2435" s="11">
        <v>3.3950879423148148</v>
      </c>
    </row>
    <row r="2436" spans="1:13" x14ac:dyDescent="0.25">
      <c r="A2436" t="str">
        <f t="shared" si="36"/>
        <v>LVO,125,X,1.5,750,45,450</v>
      </c>
      <c r="B2436" s="10" t="s">
        <v>66</v>
      </c>
      <c r="C2436" s="10">
        <v>125</v>
      </c>
      <c r="D2436" s="10" t="s">
        <v>63</v>
      </c>
      <c r="E2436" s="10">
        <v>300</v>
      </c>
      <c r="F2436" s="10" t="s">
        <v>60</v>
      </c>
      <c r="G2436" s="10" t="s">
        <v>61</v>
      </c>
      <c r="H2436" s="10">
        <v>1.5</v>
      </c>
      <c r="I2436" s="10" t="s">
        <v>62</v>
      </c>
      <c r="J2436" s="10">
        <v>750</v>
      </c>
      <c r="K2436" s="10">
        <v>45</v>
      </c>
      <c r="L2436" s="10">
        <v>450</v>
      </c>
      <c r="M2436" s="11">
        <v>3.833312178914424</v>
      </c>
    </row>
    <row r="2437" spans="1:13" x14ac:dyDescent="0.25">
      <c r="A2437" t="str">
        <f t="shared" si="36"/>
        <v>LVO,125,X,1.5,750,45,600</v>
      </c>
      <c r="B2437" s="10" t="s">
        <v>66</v>
      </c>
      <c r="C2437" s="10">
        <v>125</v>
      </c>
      <c r="D2437" s="10" t="s">
        <v>63</v>
      </c>
      <c r="E2437" s="10">
        <v>300</v>
      </c>
      <c r="F2437" s="10" t="s">
        <v>60</v>
      </c>
      <c r="G2437" s="10" t="s">
        <v>61</v>
      </c>
      <c r="H2437" s="10">
        <v>1.5</v>
      </c>
      <c r="I2437" s="10" t="s">
        <v>62</v>
      </c>
      <c r="J2437" s="10">
        <v>750</v>
      </c>
      <c r="K2437" s="10">
        <v>45</v>
      </c>
      <c r="L2437" s="10">
        <v>600</v>
      </c>
      <c r="M2437" s="11">
        <v>5.1586201090071162</v>
      </c>
    </row>
    <row r="2438" spans="1:13" x14ac:dyDescent="0.25">
      <c r="A2438" t="str">
        <f t="shared" si="36"/>
        <v>LVO,125,X,1.5,750,45,750</v>
      </c>
      <c r="B2438" s="10" t="s">
        <v>66</v>
      </c>
      <c r="C2438" s="10">
        <v>125</v>
      </c>
      <c r="D2438" s="10" t="s">
        <v>63</v>
      </c>
      <c r="E2438" s="10">
        <v>300</v>
      </c>
      <c r="F2438" s="10" t="s">
        <v>60</v>
      </c>
      <c r="G2438" s="10" t="s">
        <v>61</v>
      </c>
      <c r="H2438" s="10">
        <v>1.5</v>
      </c>
      <c r="I2438" s="10" t="s">
        <v>62</v>
      </c>
      <c r="J2438" s="10">
        <v>750</v>
      </c>
      <c r="K2438" s="10">
        <v>45</v>
      </c>
      <c r="L2438" s="10">
        <v>750</v>
      </c>
      <c r="M2438" s="11">
        <v>5.5968443456067245</v>
      </c>
    </row>
    <row r="2439" spans="1:13" x14ac:dyDescent="0.25">
      <c r="A2439" t="str">
        <f t="shared" ref="A2439:A2502" si="37">CONCATENATE(B2439,",",C2439,",",D2439,",",H2439,",",J2439,",",K2439,",",L2439)</f>
        <v>LVO,125,X,1.5,750,45,900</v>
      </c>
      <c r="B2439" s="10" t="s">
        <v>66</v>
      </c>
      <c r="C2439" s="10">
        <v>125</v>
      </c>
      <c r="D2439" s="10" t="s">
        <v>63</v>
      </c>
      <c r="E2439" s="10">
        <v>300</v>
      </c>
      <c r="F2439" s="10" t="s">
        <v>60</v>
      </c>
      <c r="G2439" s="10" t="s">
        <v>61</v>
      </c>
      <c r="H2439" s="10">
        <v>1.5</v>
      </c>
      <c r="I2439" s="10" t="s">
        <v>62</v>
      </c>
      <c r="J2439" s="10">
        <v>750</v>
      </c>
      <c r="K2439" s="10">
        <v>45</v>
      </c>
      <c r="L2439" s="10">
        <v>900</v>
      </c>
      <c r="M2439" s="11">
        <v>6.9221522756994194</v>
      </c>
    </row>
    <row r="2440" spans="1:13" x14ac:dyDescent="0.25">
      <c r="A2440" t="str">
        <f t="shared" si="37"/>
        <v>LVO,125,X,1.5,750,60,300</v>
      </c>
      <c r="B2440" s="10" t="s">
        <v>66</v>
      </c>
      <c r="C2440" s="10">
        <v>125</v>
      </c>
      <c r="D2440" s="10" t="s">
        <v>63</v>
      </c>
      <c r="E2440" s="10">
        <v>300</v>
      </c>
      <c r="F2440" s="10" t="s">
        <v>60</v>
      </c>
      <c r="G2440" s="10" t="s">
        <v>61</v>
      </c>
      <c r="H2440" s="10">
        <v>1.5</v>
      </c>
      <c r="I2440" s="10" t="s">
        <v>62</v>
      </c>
      <c r="J2440" s="10">
        <v>750</v>
      </c>
      <c r="K2440" s="10">
        <v>60</v>
      </c>
      <c r="L2440" s="10">
        <v>300</v>
      </c>
      <c r="M2440" s="11">
        <v>3.7481019106867213</v>
      </c>
    </row>
    <row r="2441" spans="1:13" x14ac:dyDescent="0.25">
      <c r="A2441" t="str">
        <f t="shared" si="37"/>
        <v>LVO,125,X,1.5,750,60,450</v>
      </c>
      <c r="B2441" s="10" t="s">
        <v>66</v>
      </c>
      <c r="C2441" s="10">
        <v>125</v>
      </c>
      <c r="D2441" s="10" t="s">
        <v>63</v>
      </c>
      <c r="E2441" s="10">
        <v>300</v>
      </c>
      <c r="F2441" s="10" t="s">
        <v>60</v>
      </c>
      <c r="G2441" s="10" t="s">
        <v>61</v>
      </c>
      <c r="H2441" s="10">
        <v>1.5</v>
      </c>
      <c r="I2441" s="10" t="s">
        <v>62</v>
      </c>
      <c r="J2441" s="10">
        <v>750</v>
      </c>
      <c r="K2441" s="10">
        <v>60</v>
      </c>
      <c r="L2441" s="10">
        <v>450</v>
      </c>
      <c r="M2441" s="11">
        <v>5.2194845863126176</v>
      </c>
    </row>
    <row r="2442" spans="1:13" x14ac:dyDescent="0.25">
      <c r="A2442" t="str">
        <f t="shared" si="37"/>
        <v>LVO,125,X,1.5,750,60,600</v>
      </c>
      <c r="B2442" s="10" t="s">
        <v>66</v>
      </c>
      <c r="C2442" s="10">
        <v>125</v>
      </c>
      <c r="D2442" s="10" t="s">
        <v>63</v>
      </c>
      <c r="E2442" s="10">
        <v>300</v>
      </c>
      <c r="F2442" s="10" t="s">
        <v>60</v>
      </c>
      <c r="G2442" s="10" t="s">
        <v>61</v>
      </c>
      <c r="H2442" s="10">
        <v>1.5</v>
      </c>
      <c r="I2442" s="10" t="s">
        <v>62</v>
      </c>
      <c r="J2442" s="10">
        <v>750</v>
      </c>
      <c r="K2442" s="10">
        <v>60</v>
      </c>
      <c r="L2442" s="10">
        <v>600</v>
      </c>
      <c r="M2442" s="11">
        <v>5.8037835684454295</v>
      </c>
    </row>
    <row r="2443" spans="1:13" x14ac:dyDescent="0.25">
      <c r="A2443" t="str">
        <f t="shared" si="37"/>
        <v>LVO,125,X,1.5,750,60,750</v>
      </c>
      <c r="B2443" s="10" t="s">
        <v>66</v>
      </c>
      <c r="C2443" s="10">
        <v>125</v>
      </c>
      <c r="D2443" s="10" t="s">
        <v>63</v>
      </c>
      <c r="E2443" s="10">
        <v>300</v>
      </c>
      <c r="F2443" s="10" t="s">
        <v>60</v>
      </c>
      <c r="G2443" s="10" t="s">
        <v>61</v>
      </c>
      <c r="H2443" s="10">
        <v>1.5</v>
      </c>
      <c r="I2443" s="10" t="s">
        <v>62</v>
      </c>
      <c r="J2443" s="10">
        <v>750</v>
      </c>
      <c r="K2443" s="10">
        <v>60</v>
      </c>
      <c r="L2443" s="10">
        <v>750</v>
      </c>
      <c r="M2443" s="11">
        <v>7.2751662440713245</v>
      </c>
    </row>
    <row r="2444" spans="1:13" x14ac:dyDescent="0.25">
      <c r="A2444" t="str">
        <f t="shared" si="37"/>
        <v>LVO,125,X,1.5,750,60,900</v>
      </c>
      <c r="B2444" s="10" t="s">
        <v>66</v>
      </c>
      <c r="C2444" s="10">
        <v>125</v>
      </c>
      <c r="D2444" s="10" t="s">
        <v>63</v>
      </c>
      <c r="E2444" s="10">
        <v>300</v>
      </c>
      <c r="F2444" s="10" t="s">
        <v>60</v>
      </c>
      <c r="G2444" s="10" t="s">
        <v>61</v>
      </c>
      <c r="H2444" s="10">
        <v>1.5</v>
      </c>
      <c r="I2444" s="10" t="s">
        <v>62</v>
      </c>
      <c r="J2444" s="10">
        <v>750</v>
      </c>
      <c r="K2444" s="10">
        <v>60</v>
      </c>
      <c r="L2444" s="10">
        <v>900</v>
      </c>
      <c r="M2444" s="11">
        <v>7.8594652262041382</v>
      </c>
    </row>
    <row r="2445" spans="1:13" x14ac:dyDescent="0.25">
      <c r="A2445" t="str">
        <f t="shared" si="37"/>
        <v>LVO,125,X,1.5,750,90,300</v>
      </c>
      <c r="B2445" s="10" t="s">
        <v>66</v>
      </c>
      <c r="C2445" s="10">
        <v>125</v>
      </c>
      <c r="D2445" s="10" t="s">
        <v>63</v>
      </c>
      <c r="E2445" s="10">
        <v>300</v>
      </c>
      <c r="F2445" s="10" t="s">
        <v>60</v>
      </c>
      <c r="G2445" s="10" t="s">
        <v>61</v>
      </c>
      <c r="H2445" s="10">
        <v>1.5</v>
      </c>
      <c r="I2445" s="10" t="s">
        <v>62</v>
      </c>
      <c r="J2445" s="10">
        <v>750</v>
      </c>
      <c r="K2445" s="10">
        <v>90</v>
      </c>
      <c r="L2445" s="10">
        <v>300</v>
      </c>
      <c r="M2445" s="11">
        <v>5.3412135409236203</v>
      </c>
    </row>
    <row r="2446" spans="1:13" x14ac:dyDescent="0.25">
      <c r="A2446" t="str">
        <f t="shared" si="37"/>
        <v>LVO,125,X,1.5,750,90,450</v>
      </c>
      <c r="B2446" s="10" t="s">
        <v>66</v>
      </c>
      <c r="C2446" s="10">
        <v>125</v>
      </c>
      <c r="D2446" s="10" t="s">
        <v>63</v>
      </c>
      <c r="E2446" s="10">
        <v>300</v>
      </c>
      <c r="F2446" s="10" t="s">
        <v>60</v>
      </c>
      <c r="G2446" s="10" t="s">
        <v>61</v>
      </c>
      <c r="H2446" s="10">
        <v>1.5</v>
      </c>
      <c r="I2446" s="10" t="s">
        <v>62</v>
      </c>
      <c r="J2446" s="10">
        <v>750</v>
      </c>
      <c r="K2446" s="10">
        <v>90</v>
      </c>
      <c r="L2446" s="10">
        <v>450</v>
      </c>
      <c r="M2446" s="11">
        <v>6.2176620141228378</v>
      </c>
    </row>
    <row r="2447" spans="1:13" x14ac:dyDescent="0.25">
      <c r="A2447" t="str">
        <f t="shared" si="37"/>
        <v>LVO,125,X,1.5,750,90,600</v>
      </c>
      <c r="B2447" s="10" t="s">
        <v>66</v>
      </c>
      <c r="C2447" s="10">
        <v>125</v>
      </c>
      <c r="D2447" s="10" t="s">
        <v>63</v>
      </c>
      <c r="E2447" s="10">
        <v>300</v>
      </c>
      <c r="F2447" s="10" t="s">
        <v>60</v>
      </c>
      <c r="G2447" s="10" t="s">
        <v>61</v>
      </c>
      <c r="H2447" s="10">
        <v>1.5</v>
      </c>
      <c r="I2447" s="10" t="s">
        <v>62</v>
      </c>
      <c r="J2447" s="10">
        <v>750</v>
      </c>
      <c r="K2447" s="10">
        <v>90</v>
      </c>
      <c r="L2447" s="10">
        <v>600</v>
      </c>
      <c r="M2447" s="11">
        <v>7.9811941808151392</v>
      </c>
    </row>
    <row r="2448" spans="1:13" x14ac:dyDescent="0.25">
      <c r="A2448" t="str">
        <f t="shared" si="37"/>
        <v>LVO,125,X,1.5,750,90,750</v>
      </c>
      <c r="B2448" s="10" t="s">
        <v>66</v>
      </c>
      <c r="C2448" s="10">
        <v>125</v>
      </c>
      <c r="D2448" s="10" t="s">
        <v>63</v>
      </c>
      <c r="E2448" s="10">
        <v>300</v>
      </c>
      <c r="F2448" s="10" t="s">
        <v>60</v>
      </c>
      <c r="G2448" s="10" t="s">
        <v>61</v>
      </c>
      <c r="H2448" s="10">
        <v>1.5</v>
      </c>
      <c r="I2448" s="10" t="s">
        <v>62</v>
      </c>
      <c r="J2448" s="10">
        <v>750</v>
      </c>
      <c r="K2448" s="10">
        <v>90</v>
      </c>
      <c r="L2448" s="10">
        <v>750</v>
      </c>
      <c r="M2448" s="11">
        <v>9.7447263475074415</v>
      </c>
    </row>
    <row r="2449" spans="1:13" x14ac:dyDescent="0.25">
      <c r="A2449" t="str">
        <f t="shared" si="37"/>
        <v>LVO,125,X,1.5,750,90,900</v>
      </c>
      <c r="B2449" s="10" t="s">
        <v>66</v>
      </c>
      <c r="C2449" s="10">
        <v>125</v>
      </c>
      <c r="D2449" s="10" t="s">
        <v>63</v>
      </c>
      <c r="E2449" s="10">
        <v>300</v>
      </c>
      <c r="F2449" s="10" t="s">
        <v>60</v>
      </c>
      <c r="G2449" s="10" t="s">
        <v>61</v>
      </c>
      <c r="H2449" s="10">
        <v>1.5</v>
      </c>
      <c r="I2449" s="10" t="s">
        <v>62</v>
      </c>
      <c r="J2449" s="10">
        <v>750</v>
      </c>
      <c r="K2449" s="10">
        <v>90</v>
      </c>
      <c r="L2449" s="10">
        <v>900</v>
      </c>
      <c r="M2449" s="11">
        <v>11.508258514199746</v>
      </c>
    </row>
    <row r="2450" spans="1:13" x14ac:dyDescent="0.25">
      <c r="A2450" t="str">
        <f t="shared" si="37"/>
        <v>LVO,125,X,1.5,900,30,300</v>
      </c>
      <c r="B2450" s="10" t="s">
        <v>66</v>
      </c>
      <c r="C2450" s="10">
        <v>125</v>
      </c>
      <c r="D2450" s="10" t="s">
        <v>63</v>
      </c>
      <c r="E2450" s="10">
        <v>300</v>
      </c>
      <c r="F2450" s="10" t="s">
        <v>60</v>
      </c>
      <c r="G2450" s="10" t="s">
        <v>61</v>
      </c>
      <c r="H2450" s="10">
        <v>1.5</v>
      </c>
      <c r="I2450" s="10" t="s">
        <v>62</v>
      </c>
      <c r="J2450" s="10">
        <v>900</v>
      </c>
      <c r="K2450" s="10">
        <v>30</v>
      </c>
      <c r="L2450" s="10">
        <v>300</v>
      </c>
      <c r="M2450" s="11">
        <v>3.3969074513401409</v>
      </c>
    </row>
    <row r="2451" spans="1:13" x14ac:dyDescent="0.25">
      <c r="A2451" t="str">
        <f t="shared" si="37"/>
        <v>LVO,125,X,1.5,900,30,450</v>
      </c>
      <c r="B2451" s="10" t="s">
        <v>66</v>
      </c>
      <c r="C2451" s="10">
        <v>125</v>
      </c>
      <c r="D2451" s="10" t="s">
        <v>63</v>
      </c>
      <c r="E2451" s="10">
        <v>300</v>
      </c>
      <c r="F2451" s="10" t="s">
        <v>60</v>
      </c>
      <c r="G2451" s="10" t="s">
        <v>61</v>
      </c>
      <c r="H2451" s="10">
        <v>1.5</v>
      </c>
      <c r="I2451" s="10" t="s">
        <v>62</v>
      </c>
      <c r="J2451" s="10">
        <v>900</v>
      </c>
      <c r="K2451" s="10">
        <v>30</v>
      </c>
      <c r="L2451" s="10">
        <v>450</v>
      </c>
      <c r="M2451" s="11">
        <v>3.6890569424065474</v>
      </c>
    </row>
    <row r="2452" spans="1:13" x14ac:dyDescent="0.25">
      <c r="A2452" t="str">
        <f t="shared" si="37"/>
        <v>LVO,125,X,1.5,900,30,600</v>
      </c>
      <c r="B2452" s="10" t="s">
        <v>66</v>
      </c>
      <c r="C2452" s="10">
        <v>125</v>
      </c>
      <c r="D2452" s="10" t="s">
        <v>63</v>
      </c>
      <c r="E2452" s="10">
        <v>300</v>
      </c>
      <c r="F2452" s="10" t="s">
        <v>60</v>
      </c>
      <c r="G2452" s="10" t="s">
        <v>61</v>
      </c>
      <c r="H2452" s="10">
        <v>1.5</v>
      </c>
      <c r="I2452" s="10" t="s">
        <v>62</v>
      </c>
      <c r="J2452" s="10">
        <v>900</v>
      </c>
      <c r="K2452" s="10">
        <v>30</v>
      </c>
      <c r="L2452" s="10">
        <v>600</v>
      </c>
      <c r="M2452" s="11">
        <v>3.9812064334729529</v>
      </c>
    </row>
    <row r="2453" spans="1:13" x14ac:dyDescent="0.25">
      <c r="A2453" t="str">
        <f t="shared" si="37"/>
        <v>LVO,125,X,1.5,900,30,750</v>
      </c>
      <c r="B2453" s="10" t="s">
        <v>66</v>
      </c>
      <c r="C2453" s="10">
        <v>125</v>
      </c>
      <c r="D2453" s="10" t="s">
        <v>63</v>
      </c>
      <c r="E2453" s="10">
        <v>300</v>
      </c>
      <c r="F2453" s="10" t="s">
        <v>60</v>
      </c>
      <c r="G2453" s="10" t="s">
        <v>61</v>
      </c>
      <c r="H2453" s="10">
        <v>1.5</v>
      </c>
      <c r="I2453" s="10" t="s">
        <v>62</v>
      </c>
      <c r="J2453" s="10">
        <v>900</v>
      </c>
      <c r="K2453" s="10">
        <v>30</v>
      </c>
      <c r="L2453" s="10">
        <v>750</v>
      </c>
      <c r="M2453" s="11">
        <v>4.2733559245393575</v>
      </c>
    </row>
    <row r="2454" spans="1:13" x14ac:dyDescent="0.25">
      <c r="A2454" t="str">
        <f t="shared" si="37"/>
        <v>LVO,125,X,1.5,900,30,900</v>
      </c>
      <c r="B2454" s="10" t="s">
        <v>66</v>
      </c>
      <c r="C2454" s="10">
        <v>125</v>
      </c>
      <c r="D2454" s="10" t="s">
        <v>63</v>
      </c>
      <c r="E2454" s="10">
        <v>300</v>
      </c>
      <c r="F2454" s="10" t="s">
        <v>60</v>
      </c>
      <c r="G2454" s="10" t="s">
        <v>61</v>
      </c>
      <c r="H2454" s="10">
        <v>1.5</v>
      </c>
      <c r="I2454" s="10" t="s">
        <v>62</v>
      </c>
      <c r="J2454" s="10">
        <v>900</v>
      </c>
      <c r="K2454" s="10">
        <v>30</v>
      </c>
      <c r="L2454" s="10">
        <v>900</v>
      </c>
      <c r="M2454" s="11">
        <v>5.6300058477974666</v>
      </c>
    </row>
    <row r="2455" spans="1:13" x14ac:dyDescent="0.25">
      <c r="A2455" t="str">
        <f t="shared" si="37"/>
        <v>LVO,125,X,1.5,900,45,300</v>
      </c>
      <c r="B2455" s="10" t="s">
        <v>66</v>
      </c>
      <c r="C2455" s="10">
        <v>125</v>
      </c>
      <c r="D2455" s="10" t="s">
        <v>63</v>
      </c>
      <c r="E2455" s="10">
        <v>300</v>
      </c>
      <c r="F2455" s="10" t="s">
        <v>60</v>
      </c>
      <c r="G2455" s="10" t="s">
        <v>61</v>
      </c>
      <c r="H2455" s="10">
        <v>1.5</v>
      </c>
      <c r="I2455" s="10" t="s">
        <v>62</v>
      </c>
      <c r="J2455" s="10">
        <v>900</v>
      </c>
      <c r="K2455" s="10">
        <v>45</v>
      </c>
      <c r="L2455" s="10">
        <v>300</v>
      </c>
      <c r="M2455" s="11">
        <v>3.7499214197120487</v>
      </c>
    </row>
    <row r="2456" spans="1:13" x14ac:dyDescent="0.25">
      <c r="A2456" t="str">
        <f t="shared" si="37"/>
        <v>LVO,125,X,1.5,900,45,450</v>
      </c>
      <c r="B2456" s="10" t="s">
        <v>66</v>
      </c>
      <c r="C2456" s="10">
        <v>125</v>
      </c>
      <c r="D2456" s="10" t="s">
        <v>63</v>
      </c>
      <c r="E2456" s="10">
        <v>300</v>
      </c>
      <c r="F2456" s="10" t="s">
        <v>60</v>
      </c>
      <c r="G2456" s="10" t="s">
        <v>61</v>
      </c>
      <c r="H2456" s="10">
        <v>1.5</v>
      </c>
      <c r="I2456" s="10" t="s">
        <v>62</v>
      </c>
      <c r="J2456" s="10">
        <v>900</v>
      </c>
      <c r="K2456" s="10">
        <v>45</v>
      </c>
      <c r="L2456" s="10">
        <v>450</v>
      </c>
      <c r="M2456" s="11">
        <v>4.1881456563116579</v>
      </c>
    </row>
    <row r="2457" spans="1:13" x14ac:dyDescent="0.25">
      <c r="A2457" t="str">
        <f t="shared" si="37"/>
        <v>LVO,125,X,1.5,900,45,600</v>
      </c>
      <c r="B2457" s="10" t="s">
        <v>66</v>
      </c>
      <c r="C2457" s="10">
        <v>125</v>
      </c>
      <c r="D2457" s="10" t="s">
        <v>63</v>
      </c>
      <c r="E2457" s="10">
        <v>300</v>
      </c>
      <c r="F2457" s="10" t="s">
        <v>60</v>
      </c>
      <c r="G2457" s="10" t="s">
        <v>61</v>
      </c>
      <c r="H2457" s="10">
        <v>1.5</v>
      </c>
      <c r="I2457" s="10" t="s">
        <v>62</v>
      </c>
      <c r="J2457" s="10">
        <v>900</v>
      </c>
      <c r="K2457" s="10">
        <v>45</v>
      </c>
      <c r="L2457" s="10">
        <v>600</v>
      </c>
      <c r="M2457" s="11">
        <v>5.6908703251029671</v>
      </c>
    </row>
    <row r="2458" spans="1:13" x14ac:dyDescent="0.25">
      <c r="A2458" t="str">
        <f t="shared" si="37"/>
        <v>LVO,125,X,1.5,900,45,750</v>
      </c>
      <c r="B2458" s="10" t="s">
        <v>66</v>
      </c>
      <c r="C2458" s="10">
        <v>125</v>
      </c>
      <c r="D2458" s="10" t="s">
        <v>63</v>
      </c>
      <c r="E2458" s="10">
        <v>300</v>
      </c>
      <c r="F2458" s="10" t="s">
        <v>60</v>
      </c>
      <c r="G2458" s="10" t="s">
        <v>61</v>
      </c>
      <c r="H2458" s="10">
        <v>1.5</v>
      </c>
      <c r="I2458" s="10" t="s">
        <v>62</v>
      </c>
      <c r="J2458" s="10">
        <v>900</v>
      </c>
      <c r="K2458" s="10">
        <v>45</v>
      </c>
      <c r="L2458" s="10">
        <v>750</v>
      </c>
      <c r="M2458" s="11">
        <v>6.1290945617025754</v>
      </c>
    </row>
    <row r="2459" spans="1:13" x14ac:dyDescent="0.25">
      <c r="A2459" t="str">
        <f t="shared" si="37"/>
        <v>LVO,125,X,1.5,900,45,900</v>
      </c>
      <c r="B2459" s="10" t="s">
        <v>66</v>
      </c>
      <c r="C2459" s="10">
        <v>125</v>
      </c>
      <c r="D2459" s="10" t="s">
        <v>63</v>
      </c>
      <c r="E2459" s="10">
        <v>300</v>
      </c>
      <c r="F2459" s="10" t="s">
        <v>60</v>
      </c>
      <c r="G2459" s="10" t="s">
        <v>61</v>
      </c>
      <c r="H2459" s="10">
        <v>1.5</v>
      </c>
      <c r="I2459" s="10" t="s">
        <v>62</v>
      </c>
      <c r="J2459" s="10">
        <v>900</v>
      </c>
      <c r="K2459" s="10">
        <v>45</v>
      </c>
      <c r="L2459" s="10">
        <v>900</v>
      </c>
      <c r="M2459" s="11">
        <v>7.6318192304938872</v>
      </c>
    </row>
    <row r="2460" spans="1:13" x14ac:dyDescent="0.25">
      <c r="A2460" t="str">
        <f t="shared" si="37"/>
        <v>LVO,125,X,1.5,900,60,300</v>
      </c>
      <c r="B2460" s="10" t="s">
        <v>66</v>
      </c>
      <c r="C2460" s="10">
        <v>125</v>
      </c>
      <c r="D2460" s="10" t="s">
        <v>63</v>
      </c>
      <c r="E2460" s="10">
        <v>300</v>
      </c>
      <c r="F2460" s="10" t="s">
        <v>60</v>
      </c>
      <c r="G2460" s="10" t="s">
        <v>61</v>
      </c>
      <c r="H2460" s="10">
        <v>1.5</v>
      </c>
      <c r="I2460" s="10" t="s">
        <v>62</v>
      </c>
      <c r="J2460" s="10">
        <v>900</v>
      </c>
      <c r="K2460" s="10">
        <v>60</v>
      </c>
      <c r="L2460" s="10">
        <v>300</v>
      </c>
      <c r="M2460" s="11">
        <v>4.1029353880839547</v>
      </c>
    </row>
    <row r="2461" spans="1:13" x14ac:dyDescent="0.25">
      <c r="A2461" t="str">
        <f t="shared" si="37"/>
        <v>LVO,125,X,1.5,900,60,450</v>
      </c>
      <c r="B2461" s="10" t="s">
        <v>66</v>
      </c>
      <c r="C2461" s="10">
        <v>125</v>
      </c>
      <c r="D2461" s="10" t="s">
        <v>63</v>
      </c>
      <c r="E2461" s="10">
        <v>300</v>
      </c>
      <c r="F2461" s="10" t="s">
        <v>60</v>
      </c>
      <c r="G2461" s="10" t="s">
        <v>61</v>
      </c>
      <c r="H2461" s="10">
        <v>1.5</v>
      </c>
      <c r="I2461" s="10" t="s">
        <v>62</v>
      </c>
      <c r="J2461" s="10">
        <v>900</v>
      </c>
      <c r="K2461" s="10">
        <v>60</v>
      </c>
      <c r="L2461" s="10">
        <v>450</v>
      </c>
      <c r="M2461" s="11">
        <v>5.7517348024084685</v>
      </c>
    </row>
    <row r="2462" spans="1:13" x14ac:dyDescent="0.25">
      <c r="A2462" t="str">
        <f t="shared" si="37"/>
        <v>LVO,125,X,1.5,900,60,600</v>
      </c>
      <c r="B2462" s="10" t="s">
        <v>66</v>
      </c>
      <c r="C2462" s="10">
        <v>125</v>
      </c>
      <c r="D2462" s="10" t="s">
        <v>63</v>
      </c>
      <c r="E2462" s="10">
        <v>300</v>
      </c>
      <c r="F2462" s="10" t="s">
        <v>60</v>
      </c>
      <c r="G2462" s="10" t="s">
        <v>61</v>
      </c>
      <c r="H2462" s="10">
        <v>1.5</v>
      </c>
      <c r="I2462" s="10" t="s">
        <v>62</v>
      </c>
      <c r="J2462" s="10">
        <v>900</v>
      </c>
      <c r="K2462" s="10">
        <v>60</v>
      </c>
      <c r="L2462" s="10">
        <v>600</v>
      </c>
      <c r="M2462" s="11">
        <v>6.3360337845412804</v>
      </c>
    </row>
    <row r="2463" spans="1:13" x14ac:dyDescent="0.25">
      <c r="A2463" t="str">
        <f t="shared" si="37"/>
        <v>LVO,125,X,1.5,900,60,750</v>
      </c>
      <c r="B2463" s="10" t="s">
        <v>66</v>
      </c>
      <c r="C2463" s="10">
        <v>125</v>
      </c>
      <c r="D2463" s="10" t="s">
        <v>63</v>
      </c>
      <c r="E2463" s="10">
        <v>300</v>
      </c>
      <c r="F2463" s="10" t="s">
        <v>60</v>
      </c>
      <c r="G2463" s="10" t="s">
        <v>61</v>
      </c>
      <c r="H2463" s="10">
        <v>1.5</v>
      </c>
      <c r="I2463" s="10" t="s">
        <v>62</v>
      </c>
      <c r="J2463" s="10">
        <v>900</v>
      </c>
      <c r="K2463" s="10">
        <v>60</v>
      </c>
      <c r="L2463" s="10">
        <v>750</v>
      </c>
      <c r="M2463" s="11">
        <v>7.9848331988657915</v>
      </c>
    </row>
    <row r="2464" spans="1:13" x14ac:dyDescent="0.25">
      <c r="A2464" t="str">
        <f t="shared" si="37"/>
        <v>LVO,125,X,1.5,900,60,900</v>
      </c>
      <c r="B2464" s="10" t="s">
        <v>66</v>
      </c>
      <c r="C2464" s="10">
        <v>125</v>
      </c>
      <c r="D2464" s="10" t="s">
        <v>63</v>
      </c>
      <c r="E2464" s="10">
        <v>300</v>
      </c>
      <c r="F2464" s="10" t="s">
        <v>60</v>
      </c>
      <c r="G2464" s="10" t="s">
        <v>61</v>
      </c>
      <c r="H2464" s="10">
        <v>1.5</v>
      </c>
      <c r="I2464" s="10" t="s">
        <v>62</v>
      </c>
      <c r="J2464" s="10">
        <v>900</v>
      </c>
      <c r="K2464" s="10">
        <v>60</v>
      </c>
      <c r="L2464" s="10">
        <v>900</v>
      </c>
      <c r="M2464" s="11">
        <v>8.5691321809986043</v>
      </c>
    </row>
    <row r="2465" spans="1:13" x14ac:dyDescent="0.25">
      <c r="A2465" t="str">
        <f t="shared" si="37"/>
        <v>LVO,125,X,1.5,900,90,300</v>
      </c>
      <c r="B2465" s="10" t="s">
        <v>66</v>
      </c>
      <c r="C2465" s="10">
        <v>125</v>
      </c>
      <c r="D2465" s="10" t="s">
        <v>63</v>
      </c>
      <c r="E2465" s="10">
        <v>300</v>
      </c>
      <c r="F2465" s="10" t="s">
        <v>60</v>
      </c>
      <c r="G2465" s="10" t="s">
        <v>61</v>
      </c>
      <c r="H2465" s="10">
        <v>1.5</v>
      </c>
      <c r="I2465" s="10" t="s">
        <v>62</v>
      </c>
      <c r="J2465" s="10">
        <v>900</v>
      </c>
      <c r="K2465" s="10">
        <v>90</v>
      </c>
      <c r="L2465" s="10">
        <v>300</v>
      </c>
      <c r="M2465" s="11">
        <v>5.8734637570194703</v>
      </c>
    </row>
    <row r="2466" spans="1:13" x14ac:dyDescent="0.25">
      <c r="A2466" t="str">
        <f t="shared" si="37"/>
        <v>LVO,125,X,1.5,900,90,450</v>
      </c>
      <c r="B2466" s="10" t="s">
        <v>66</v>
      </c>
      <c r="C2466" s="10">
        <v>125</v>
      </c>
      <c r="D2466" s="10" t="s">
        <v>63</v>
      </c>
      <c r="E2466" s="10">
        <v>300</v>
      </c>
      <c r="F2466" s="10" t="s">
        <v>60</v>
      </c>
      <c r="G2466" s="10" t="s">
        <v>61</v>
      </c>
      <c r="H2466" s="10">
        <v>1.5</v>
      </c>
      <c r="I2466" s="10" t="s">
        <v>62</v>
      </c>
      <c r="J2466" s="10">
        <v>900</v>
      </c>
      <c r="K2466" s="10">
        <v>90</v>
      </c>
      <c r="L2466" s="10">
        <v>450</v>
      </c>
      <c r="M2466" s="11">
        <v>6.7499122302186887</v>
      </c>
    </row>
    <row r="2467" spans="1:13" x14ac:dyDescent="0.25">
      <c r="A2467" t="str">
        <f t="shared" si="37"/>
        <v>LVO,125,X,1.5,900,90,600</v>
      </c>
      <c r="B2467" s="10" t="s">
        <v>66</v>
      </c>
      <c r="C2467" s="10">
        <v>125</v>
      </c>
      <c r="D2467" s="10" t="s">
        <v>63</v>
      </c>
      <c r="E2467" s="10">
        <v>300</v>
      </c>
      <c r="F2467" s="10" t="s">
        <v>60</v>
      </c>
      <c r="G2467" s="10" t="s">
        <v>61</v>
      </c>
      <c r="H2467" s="10">
        <v>1.5</v>
      </c>
      <c r="I2467" s="10" t="s">
        <v>62</v>
      </c>
      <c r="J2467" s="10">
        <v>900</v>
      </c>
      <c r="K2467" s="10">
        <v>90</v>
      </c>
      <c r="L2467" s="10">
        <v>600</v>
      </c>
      <c r="M2467" s="11">
        <v>8.690861135609607</v>
      </c>
    </row>
    <row r="2468" spans="1:13" x14ac:dyDescent="0.25">
      <c r="A2468" t="str">
        <f t="shared" si="37"/>
        <v>LVO,125,X,1.5,900,90,750</v>
      </c>
      <c r="B2468" s="10" t="s">
        <v>66</v>
      </c>
      <c r="C2468" s="10">
        <v>125</v>
      </c>
      <c r="D2468" s="10" t="s">
        <v>63</v>
      </c>
      <c r="E2468" s="10">
        <v>300</v>
      </c>
      <c r="F2468" s="10" t="s">
        <v>60</v>
      </c>
      <c r="G2468" s="10" t="s">
        <v>61</v>
      </c>
      <c r="H2468" s="10">
        <v>1.5</v>
      </c>
      <c r="I2468" s="10" t="s">
        <v>62</v>
      </c>
      <c r="J2468" s="10">
        <v>900</v>
      </c>
      <c r="K2468" s="10">
        <v>90</v>
      </c>
      <c r="L2468" s="10">
        <v>750</v>
      </c>
      <c r="M2468" s="11">
        <v>10.631810041000527</v>
      </c>
    </row>
    <row r="2469" spans="1:13" x14ac:dyDescent="0.25">
      <c r="A2469" t="str">
        <f t="shared" si="37"/>
        <v>LVO,125,X,1.5,900,90,900</v>
      </c>
      <c r="B2469" s="10" t="s">
        <v>66</v>
      </c>
      <c r="C2469" s="10">
        <v>125</v>
      </c>
      <c r="D2469" s="10" t="s">
        <v>63</v>
      </c>
      <c r="E2469" s="10">
        <v>300</v>
      </c>
      <c r="F2469" s="10" t="s">
        <v>60</v>
      </c>
      <c r="G2469" s="10" t="s">
        <v>61</v>
      </c>
      <c r="H2469" s="10">
        <v>1.5</v>
      </c>
      <c r="I2469" s="10" t="s">
        <v>62</v>
      </c>
      <c r="J2469" s="10">
        <v>900</v>
      </c>
      <c r="K2469" s="10">
        <v>90</v>
      </c>
      <c r="L2469" s="10">
        <v>900</v>
      </c>
      <c r="M2469" s="11">
        <v>12.572758946391446</v>
      </c>
    </row>
    <row r="2470" spans="1:13" x14ac:dyDescent="0.25">
      <c r="A2470" t="str">
        <f t="shared" si="37"/>
        <v>LVO,150,G,1.2,150,30,300</v>
      </c>
      <c r="B2470" s="10" t="s">
        <v>66</v>
      </c>
      <c r="C2470" s="10">
        <v>150</v>
      </c>
      <c r="D2470" s="10" t="s">
        <v>59</v>
      </c>
      <c r="E2470" s="10">
        <v>300</v>
      </c>
      <c r="F2470" s="10" t="s">
        <v>60</v>
      </c>
      <c r="G2470" s="10" t="s">
        <v>61</v>
      </c>
      <c r="H2470" s="10">
        <v>1.2</v>
      </c>
      <c r="I2470" s="10" t="s">
        <v>62</v>
      </c>
      <c r="J2470" s="10">
        <v>150</v>
      </c>
      <c r="K2470" s="10">
        <v>30</v>
      </c>
      <c r="L2470" s="10">
        <v>300</v>
      </c>
      <c r="M2470" s="11">
        <v>1.4688890978753228</v>
      </c>
    </row>
    <row r="2471" spans="1:13" x14ac:dyDescent="0.25">
      <c r="A2471" t="str">
        <f t="shared" si="37"/>
        <v>LVO,150,G,1.2,150,30,450</v>
      </c>
      <c r="B2471" s="10" t="s">
        <v>66</v>
      </c>
      <c r="C2471" s="10">
        <v>150</v>
      </c>
      <c r="D2471" s="10" t="s">
        <v>59</v>
      </c>
      <c r="E2471" s="10">
        <v>300</v>
      </c>
      <c r="F2471" s="10" t="s">
        <v>60</v>
      </c>
      <c r="G2471" s="10" t="s">
        <v>61</v>
      </c>
      <c r="H2471" s="10">
        <v>1.2</v>
      </c>
      <c r="I2471" s="10" t="s">
        <v>62</v>
      </c>
      <c r="J2471" s="10">
        <v>150</v>
      </c>
      <c r="K2471" s="10">
        <v>30</v>
      </c>
      <c r="L2471" s="10">
        <v>450</v>
      </c>
      <c r="M2471" s="11">
        <v>1.7349523892652108</v>
      </c>
    </row>
    <row r="2472" spans="1:13" x14ac:dyDescent="0.25">
      <c r="A2472" t="str">
        <f t="shared" si="37"/>
        <v>LVO,150,G,1.2,150,30,600</v>
      </c>
      <c r="B2472" s="10" t="s">
        <v>66</v>
      </c>
      <c r="C2472" s="10">
        <v>150</v>
      </c>
      <c r="D2472" s="10" t="s">
        <v>59</v>
      </c>
      <c r="E2472" s="10">
        <v>300</v>
      </c>
      <c r="F2472" s="10" t="s">
        <v>60</v>
      </c>
      <c r="G2472" s="10" t="s">
        <v>61</v>
      </c>
      <c r="H2472" s="10">
        <v>1.2</v>
      </c>
      <c r="I2472" s="10" t="s">
        <v>62</v>
      </c>
      <c r="J2472" s="10">
        <v>150</v>
      </c>
      <c r="K2472" s="10">
        <v>30</v>
      </c>
      <c r="L2472" s="10">
        <v>600</v>
      </c>
      <c r="M2472" s="11">
        <v>2.0010156806550987</v>
      </c>
    </row>
    <row r="2473" spans="1:13" x14ac:dyDescent="0.25">
      <c r="A2473" t="str">
        <f t="shared" si="37"/>
        <v>LVO,150,G,1.2,150,30,750</v>
      </c>
      <c r="B2473" s="10" t="s">
        <v>66</v>
      </c>
      <c r="C2473" s="10">
        <v>150</v>
      </c>
      <c r="D2473" s="10" t="s">
        <v>59</v>
      </c>
      <c r="E2473" s="10">
        <v>300</v>
      </c>
      <c r="F2473" s="10" t="s">
        <v>60</v>
      </c>
      <c r="G2473" s="10" t="s">
        <v>61</v>
      </c>
      <c r="H2473" s="10">
        <v>1.2</v>
      </c>
      <c r="I2473" s="10" t="s">
        <v>62</v>
      </c>
      <c r="J2473" s="10">
        <v>150</v>
      </c>
      <c r="K2473" s="10">
        <v>30</v>
      </c>
      <c r="L2473" s="10">
        <v>750</v>
      </c>
      <c r="M2473" s="11">
        <v>2.2670789720449869</v>
      </c>
    </row>
    <row r="2474" spans="1:13" x14ac:dyDescent="0.25">
      <c r="A2474" t="str">
        <f t="shared" si="37"/>
        <v>LVO,150,G,1.2,150,30,900</v>
      </c>
      <c r="B2474" s="10" t="s">
        <v>66</v>
      </c>
      <c r="C2474" s="10">
        <v>150</v>
      </c>
      <c r="D2474" s="10" t="s">
        <v>59</v>
      </c>
      <c r="E2474" s="10">
        <v>300</v>
      </c>
      <c r="F2474" s="10" t="s">
        <v>60</v>
      </c>
      <c r="G2474" s="10" t="s">
        <v>61</v>
      </c>
      <c r="H2474" s="10">
        <v>1.2</v>
      </c>
      <c r="I2474" s="10" t="s">
        <v>62</v>
      </c>
      <c r="J2474" s="10">
        <v>150</v>
      </c>
      <c r="K2474" s="10">
        <v>30</v>
      </c>
      <c r="L2474" s="10">
        <v>900</v>
      </c>
      <c r="M2474" s="11">
        <v>2.667638580364434</v>
      </c>
    </row>
    <row r="2475" spans="1:13" x14ac:dyDescent="0.25">
      <c r="A2475" t="str">
        <f t="shared" si="37"/>
        <v>LVO,150,G,1.2,150,45,300</v>
      </c>
      <c r="B2475" s="10" t="s">
        <v>66</v>
      </c>
      <c r="C2475" s="10">
        <v>150</v>
      </c>
      <c r="D2475" s="10" t="s">
        <v>59</v>
      </c>
      <c r="E2475" s="10">
        <v>300</v>
      </c>
      <c r="F2475" s="10" t="s">
        <v>60</v>
      </c>
      <c r="G2475" s="10" t="s">
        <v>61</v>
      </c>
      <c r="H2475" s="10">
        <v>1.2</v>
      </c>
      <c r="I2475" s="10" t="s">
        <v>62</v>
      </c>
      <c r="J2475" s="10">
        <v>150</v>
      </c>
      <c r="K2475" s="10">
        <v>45</v>
      </c>
      <c r="L2475" s="10">
        <v>300</v>
      </c>
      <c r="M2475" s="11">
        <v>1.801468212112683</v>
      </c>
    </row>
    <row r="2476" spans="1:13" x14ac:dyDescent="0.25">
      <c r="A2476" t="str">
        <f t="shared" si="37"/>
        <v>LVO,150,G,1.2,150,45,450</v>
      </c>
      <c r="B2476" s="10" t="s">
        <v>66</v>
      </c>
      <c r="C2476" s="10">
        <v>150</v>
      </c>
      <c r="D2476" s="10" t="s">
        <v>59</v>
      </c>
      <c r="E2476" s="10">
        <v>300</v>
      </c>
      <c r="F2476" s="10" t="s">
        <v>60</v>
      </c>
      <c r="G2476" s="10" t="s">
        <v>61</v>
      </c>
      <c r="H2476" s="10">
        <v>1.2</v>
      </c>
      <c r="I2476" s="10" t="s">
        <v>62</v>
      </c>
      <c r="J2476" s="10">
        <v>150</v>
      </c>
      <c r="K2476" s="10">
        <v>45</v>
      </c>
      <c r="L2476" s="10">
        <v>450</v>
      </c>
      <c r="M2476" s="11">
        <v>2.2005631491975146</v>
      </c>
    </row>
    <row r="2477" spans="1:13" x14ac:dyDescent="0.25">
      <c r="A2477" t="str">
        <f t="shared" si="37"/>
        <v>LVO,150,G,1.2,150,45,600</v>
      </c>
      <c r="B2477" s="10" t="s">
        <v>66</v>
      </c>
      <c r="C2477" s="10">
        <v>150</v>
      </c>
      <c r="D2477" s="10" t="s">
        <v>59</v>
      </c>
      <c r="E2477" s="10">
        <v>300</v>
      </c>
      <c r="F2477" s="10" t="s">
        <v>60</v>
      </c>
      <c r="G2477" s="10" t="s">
        <v>61</v>
      </c>
      <c r="H2477" s="10">
        <v>1.2</v>
      </c>
      <c r="I2477" s="10" t="s">
        <v>62</v>
      </c>
      <c r="J2477" s="10">
        <v>150</v>
      </c>
      <c r="K2477" s="10">
        <v>45</v>
      </c>
      <c r="L2477" s="10">
        <v>600</v>
      </c>
      <c r="M2477" s="11">
        <v>2.7341544032119058</v>
      </c>
    </row>
    <row r="2478" spans="1:13" x14ac:dyDescent="0.25">
      <c r="A2478" t="str">
        <f t="shared" si="37"/>
        <v>LVO,150,G,1.2,150,45,750</v>
      </c>
      <c r="B2478" s="10" t="s">
        <v>66</v>
      </c>
      <c r="C2478" s="10">
        <v>150</v>
      </c>
      <c r="D2478" s="10" t="s">
        <v>59</v>
      </c>
      <c r="E2478" s="10">
        <v>300</v>
      </c>
      <c r="F2478" s="10" t="s">
        <v>60</v>
      </c>
      <c r="G2478" s="10" t="s">
        <v>61</v>
      </c>
      <c r="H2478" s="10">
        <v>1.2</v>
      </c>
      <c r="I2478" s="10" t="s">
        <v>62</v>
      </c>
      <c r="J2478" s="10">
        <v>150</v>
      </c>
      <c r="K2478" s="10">
        <v>45</v>
      </c>
      <c r="L2478" s="10">
        <v>750</v>
      </c>
      <c r="M2478" s="11">
        <v>3.1332493402967381</v>
      </c>
    </row>
    <row r="2479" spans="1:13" x14ac:dyDescent="0.25">
      <c r="A2479" t="str">
        <f t="shared" si="37"/>
        <v>LVO,150,G,1.2,150,45,900</v>
      </c>
      <c r="B2479" s="10" t="s">
        <v>66</v>
      </c>
      <c r="C2479" s="10">
        <v>150</v>
      </c>
      <c r="D2479" s="10" t="s">
        <v>59</v>
      </c>
      <c r="E2479" s="10">
        <v>300</v>
      </c>
      <c r="F2479" s="10" t="s">
        <v>60</v>
      </c>
      <c r="G2479" s="10" t="s">
        <v>61</v>
      </c>
      <c r="H2479" s="10">
        <v>1.2</v>
      </c>
      <c r="I2479" s="10" t="s">
        <v>62</v>
      </c>
      <c r="J2479" s="10">
        <v>150</v>
      </c>
      <c r="K2479" s="10">
        <v>45</v>
      </c>
      <c r="L2479" s="10">
        <v>900</v>
      </c>
      <c r="M2479" s="11">
        <v>3.6668405943111293</v>
      </c>
    </row>
    <row r="2480" spans="1:13" x14ac:dyDescent="0.25">
      <c r="A2480" t="str">
        <f t="shared" si="37"/>
        <v>LVO,150,G,1.2,150,60,300</v>
      </c>
      <c r="B2480" s="10" t="s">
        <v>66</v>
      </c>
      <c r="C2480" s="10">
        <v>150</v>
      </c>
      <c r="D2480" s="10" t="s">
        <v>59</v>
      </c>
      <c r="E2480" s="10">
        <v>300</v>
      </c>
      <c r="F2480" s="10" t="s">
        <v>60</v>
      </c>
      <c r="G2480" s="10" t="s">
        <v>61</v>
      </c>
      <c r="H2480" s="10">
        <v>1.2</v>
      </c>
      <c r="I2480" s="10" t="s">
        <v>62</v>
      </c>
      <c r="J2480" s="10">
        <v>150</v>
      </c>
      <c r="K2480" s="10">
        <v>60</v>
      </c>
      <c r="L2480" s="10">
        <v>300</v>
      </c>
      <c r="M2480" s="11">
        <v>2.1340473263500428</v>
      </c>
    </row>
    <row r="2481" spans="1:13" x14ac:dyDescent="0.25">
      <c r="A2481" t="str">
        <f t="shared" si="37"/>
        <v>LVO,150,G,1.2,150,60,450</v>
      </c>
      <c r="B2481" s="10" t="s">
        <v>66</v>
      </c>
      <c r="C2481" s="10">
        <v>150</v>
      </c>
      <c r="D2481" s="10" t="s">
        <v>59</v>
      </c>
      <c r="E2481" s="10">
        <v>300</v>
      </c>
      <c r="F2481" s="10" t="s">
        <v>60</v>
      </c>
      <c r="G2481" s="10" t="s">
        <v>61</v>
      </c>
      <c r="H2481" s="10">
        <v>1.2</v>
      </c>
      <c r="I2481" s="10" t="s">
        <v>62</v>
      </c>
      <c r="J2481" s="10">
        <v>150</v>
      </c>
      <c r="K2481" s="10">
        <v>60</v>
      </c>
      <c r="L2481" s="10">
        <v>450</v>
      </c>
      <c r="M2481" s="11">
        <v>2.8006702260593781</v>
      </c>
    </row>
    <row r="2482" spans="1:13" x14ac:dyDescent="0.25">
      <c r="A2482" t="str">
        <f t="shared" si="37"/>
        <v>LVO,150,G,1.2,150,60,600</v>
      </c>
      <c r="B2482" s="10" t="s">
        <v>66</v>
      </c>
      <c r="C2482" s="10">
        <v>150</v>
      </c>
      <c r="D2482" s="10" t="s">
        <v>59</v>
      </c>
      <c r="E2482" s="10">
        <v>300</v>
      </c>
      <c r="F2482" s="10" t="s">
        <v>60</v>
      </c>
      <c r="G2482" s="10" t="s">
        <v>61</v>
      </c>
      <c r="H2482" s="10">
        <v>1.2</v>
      </c>
      <c r="I2482" s="10" t="s">
        <v>62</v>
      </c>
      <c r="J2482" s="10">
        <v>150</v>
      </c>
      <c r="K2482" s="10">
        <v>60</v>
      </c>
      <c r="L2482" s="10">
        <v>600</v>
      </c>
      <c r="M2482" s="11">
        <v>3.332796808839154</v>
      </c>
    </row>
    <row r="2483" spans="1:13" x14ac:dyDescent="0.25">
      <c r="A2483" t="str">
        <f t="shared" si="37"/>
        <v>LVO,150,G,1.2,150,60,750</v>
      </c>
      <c r="B2483" s="10" t="s">
        <v>66</v>
      </c>
      <c r="C2483" s="10">
        <v>150</v>
      </c>
      <c r="D2483" s="10" t="s">
        <v>59</v>
      </c>
      <c r="E2483" s="10">
        <v>300</v>
      </c>
      <c r="F2483" s="10" t="s">
        <v>60</v>
      </c>
      <c r="G2483" s="10" t="s">
        <v>61</v>
      </c>
      <c r="H2483" s="10">
        <v>1.2</v>
      </c>
      <c r="I2483" s="10" t="s">
        <v>62</v>
      </c>
      <c r="J2483" s="10">
        <v>150</v>
      </c>
      <c r="K2483" s="10">
        <v>60</v>
      </c>
      <c r="L2483" s="10">
        <v>750</v>
      </c>
      <c r="M2483" s="11">
        <v>3.9994197085484888</v>
      </c>
    </row>
    <row r="2484" spans="1:13" x14ac:dyDescent="0.25">
      <c r="A2484" t="str">
        <f t="shared" si="37"/>
        <v>LVO,150,G,1.2,150,60,900</v>
      </c>
      <c r="B2484" s="10" t="s">
        <v>66</v>
      </c>
      <c r="C2484" s="10">
        <v>150</v>
      </c>
      <c r="D2484" s="10" t="s">
        <v>59</v>
      </c>
      <c r="E2484" s="10">
        <v>300</v>
      </c>
      <c r="F2484" s="10" t="s">
        <v>60</v>
      </c>
      <c r="G2484" s="10" t="s">
        <v>61</v>
      </c>
      <c r="H2484" s="10">
        <v>1.2</v>
      </c>
      <c r="I2484" s="10" t="s">
        <v>62</v>
      </c>
      <c r="J2484" s="10">
        <v>150</v>
      </c>
      <c r="K2484" s="10">
        <v>60</v>
      </c>
      <c r="L2484" s="10">
        <v>900</v>
      </c>
      <c r="M2484" s="11">
        <v>4.5315462913282651</v>
      </c>
    </row>
    <row r="2485" spans="1:13" x14ac:dyDescent="0.25">
      <c r="A2485" t="str">
        <f t="shared" si="37"/>
        <v>LVO,150,G,1.2,150,90,300</v>
      </c>
      <c r="B2485" s="10" t="s">
        <v>66</v>
      </c>
      <c r="C2485" s="10">
        <v>150</v>
      </c>
      <c r="D2485" s="10" t="s">
        <v>59</v>
      </c>
      <c r="E2485" s="10">
        <v>300</v>
      </c>
      <c r="F2485" s="10" t="s">
        <v>60</v>
      </c>
      <c r="G2485" s="10" t="s">
        <v>61</v>
      </c>
      <c r="H2485" s="10">
        <v>1.2</v>
      </c>
      <c r="I2485" s="10" t="s">
        <v>62</v>
      </c>
      <c r="J2485" s="10">
        <v>150</v>
      </c>
      <c r="K2485" s="10">
        <v>90</v>
      </c>
      <c r="L2485" s="10">
        <v>300</v>
      </c>
      <c r="M2485" s="11">
        <v>2.9337018717543222</v>
      </c>
    </row>
    <row r="2486" spans="1:13" x14ac:dyDescent="0.25">
      <c r="A2486" t="str">
        <f t="shared" si="37"/>
        <v>LVO,150,G,1.2,150,90,450</v>
      </c>
      <c r="B2486" s="10" t="s">
        <v>66</v>
      </c>
      <c r="C2486" s="10">
        <v>150</v>
      </c>
      <c r="D2486" s="10" t="s">
        <v>59</v>
      </c>
      <c r="E2486" s="10">
        <v>300</v>
      </c>
      <c r="F2486" s="10" t="s">
        <v>60</v>
      </c>
      <c r="G2486" s="10" t="s">
        <v>61</v>
      </c>
      <c r="H2486" s="10">
        <v>1.2</v>
      </c>
      <c r="I2486" s="10" t="s">
        <v>62</v>
      </c>
      <c r="J2486" s="10">
        <v>150</v>
      </c>
      <c r="K2486" s="10">
        <v>90</v>
      </c>
      <c r="L2486" s="10">
        <v>450</v>
      </c>
      <c r="M2486" s="11">
        <v>3.7318917459239862</v>
      </c>
    </row>
    <row r="2487" spans="1:13" x14ac:dyDescent="0.25">
      <c r="A2487" t="str">
        <f t="shared" si="37"/>
        <v>LVO,150,G,1.2,150,90,600</v>
      </c>
      <c r="B2487" s="10" t="s">
        <v>66</v>
      </c>
      <c r="C2487" s="10">
        <v>150</v>
      </c>
      <c r="D2487" s="10" t="s">
        <v>59</v>
      </c>
      <c r="E2487" s="10">
        <v>300</v>
      </c>
      <c r="F2487" s="10" t="s">
        <v>60</v>
      </c>
      <c r="G2487" s="10" t="s">
        <v>61</v>
      </c>
      <c r="H2487" s="10">
        <v>1.2</v>
      </c>
      <c r="I2487" s="10" t="s">
        <v>62</v>
      </c>
      <c r="J2487" s="10">
        <v>150</v>
      </c>
      <c r="K2487" s="10">
        <v>90</v>
      </c>
      <c r="L2487" s="10">
        <v>600</v>
      </c>
      <c r="M2487" s="11">
        <v>4.6645779370232088</v>
      </c>
    </row>
    <row r="2488" spans="1:13" x14ac:dyDescent="0.25">
      <c r="A2488" t="str">
        <f t="shared" si="37"/>
        <v>LVO,150,G,1.2,150,90,750</v>
      </c>
      <c r="B2488" s="10" t="s">
        <v>66</v>
      </c>
      <c r="C2488" s="10">
        <v>150</v>
      </c>
      <c r="D2488" s="10" t="s">
        <v>59</v>
      </c>
      <c r="E2488" s="10">
        <v>300</v>
      </c>
      <c r="F2488" s="10" t="s">
        <v>60</v>
      </c>
      <c r="G2488" s="10" t="s">
        <v>61</v>
      </c>
      <c r="H2488" s="10">
        <v>1.2</v>
      </c>
      <c r="I2488" s="10" t="s">
        <v>62</v>
      </c>
      <c r="J2488" s="10">
        <v>150</v>
      </c>
      <c r="K2488" s="10">
        <v>90</v>
      </c>
      <c r="L2488" s="10">
        <v>750</v>
      </c>
      <c r="M2488" s="11">
        <v>5.5972641281224318</v>
      </c>
    </row>
    <row r="2489" spans="1:13" x14ac:dyDescent="0.25">
      <c r="A2489" t="str">
        <f t="shared" si="37"/>
        <v>LVO,150,G,1.2,150,90,900</v>
      </c>
      <c r="B2489" s="10" t="s">
        <v>66</v>
      </c>
      <c r="C2489" s="10">
        <v>150</v>
      </c>
      <c r="D2489" s="10" t="s">
        <v>59</v>
      </c>
      <c r="E2489" s="10">
        <v>300</v>
      </c>
      <c r="F2489" s="10" t="s">
        <v>60</v>
      </c>
      <c r="G2489" s="10" t="s">
        <v>61</v>
      </c>
      <c r="H2489" s="10">
        <v>1.2</v>
      </c>
      <c r="I2489" s="10" t="s">
        <v>62</v>
      </c>
      <c r="J2489" s="10">
        <v>150</v>
      </c>
      <c r="K2489" s="10">
        <v>90</v>
      </c>
      <c r="L2489" s="10">
        <v>900</v>
      </c>
      <c r="M2489" s="11">
        <v>6.5299503192216548</v>
      </c>
    </row>
    <row r="2490" spans="1:13" x14ac:dyDescent="0.25">
      <c r="A2490" t="str">
        <f t="shared" si="37"/>
        <v>LVO,150,G,1.2,300,30,300</v>
      </c>
      <c r="B2490" s="10" t="s">
        <v>66</v>
      </c>
      <c r="C2490" s="10">
        <v>150</v>
      </c>
      <c r="D2490" s="10" t="s">
        <v>59</v>
      </c>
      <c r="E2490" s="10">
        <v>300</v>
      </c>
      <c r="F2490" s="10" t="s">
        <v>60</v>
      </c>
      <c r="G2490" s="10" t="s">
        <v>61</v>
      </c>
      <c r="H2490" s="10">
        <v>1.2</v>
      </c>
      <c r="I2490" s="10" t="s">
        <v>62</v>
      </c>
      <c r="J2490" s="10">
        <v>300</v>
      </c>
      <c r="K2490" s="10">
        <v>30</v>
      </c>
      <c r="L2490" s="10">
        <v>300</v>
      </c>
      <c r="M2490" s="11">
        <v>1.7378817317344408</v>
      </c>
    </row>
    <row r="2491" spans="1:13" x14ac:dyDescent="0.25">
      <c r="A2491" t="str">
        <f t="shared" si="37"/>
        <v>LVO,150,G,1.2,300,30,450</v>
      </c>
      <c r="B2491" s="10" t="s">
        <v>66</v>
      </c>
      <c r="C2491" s="10">
        <v>150</v>
      </c>
      <c r="D2491" s="10" t="s">
        <v>59</v>
      </c>
      <c r="E2491" s="10">
        <v>300</v>
      </c>
      <c r="F2491" s="10" t="s">
        <v>60</v>
      </c>
      <c r="G2491" s="10" t="s">
        <v>61</v>
      </c>
      <c r="H2491" s="10">
        <v>1.2</v>
      </c>
      <c r="I2491" s="10" t="s">
        <v>62</v>
      </c>
      <c r="J2491" s="10">
        <v>300</v>
      </c>
      <c r="K2491" s="10">
        <v>30</v>
      </c>
      <c r="L2491" s="10">
        <v>450</v>
      </c>
      <c r="M2491" s="11">
        <v>2.0039450231243285</v>
      </c>
    </row>
    <row r="2492" spans="1:13" x14ac:dyDescent="0.25">
      <c r="A2492" t="str">
        <f t="shared" si="37"/>
        <v>LVO,150,G,1.2,300,30,600</v>
      </c>
      <c r="B2492" s="10" t="s">
        <v>66</v>
      </c>
      <c r="C2492" s="10">
        <v>150</v>
      </c>
      <c r="D2492" s="10" t="s">
        <v>59</v>
      </c>
      <c r="E2492" s="10">
        <v>300</v>
      </c>
      <c r="F2492" s="10" t="s">
        <v>60</v>
      </c>
      <c r="G2492" s="10" t="s">
        <v>61</v>
      </c>
      <c r="H2492" s="10">
        <v>1.2</v>
      </c>
      <c r="I2492" s="10" t="s">
        <v>62</v>
      </c>
      <c r="J2492" s="10">
        <v>300</v>
      </c>
      <c r="K2492" s="10">
        <v>30</v>
      </c>
      <c r="L2492" s="10">
        <v>600</v>
      </c>
      <c r="M2492" s="11">
        <v>2.2700083145142167</v>
      </c>
    </row>
    <row r="2493" spans="1:13" x14ac:dyDescent="0.25">
      <c r="A2493" t="str">
        <f t="shared" si="37"/>
        <v>LVO,150,G,1.2,300,30,750</v>
      </c>
      <c r="B2493" s="10" t="s">
        <v>66</v>
      </c>
      <c r="C2493" s="10">
        <v>150</v>
      </c>
      <c r="D2493" s="10" t="s">
        <v>59</v>
      </c>
      <c r="E2493" s="10">
        <v>300</v>
      </c>
      <c r="F2493" s="10" t="s">
        <v>60</v>
      </c>
      <c r="G2493" s="10" t="s">
        <v>61</v>
      </c>
      <c r="H2493" s="10">
        <v>1.2</v>
      </c>
      <c r="I2493" s="10" t="s">
        <v>62</v>
      </c>
      <c r="J2493" s="10">
        <v>300</v>
      </c>
      <c r="K2493" s="10">
        <v>30</v>
      </c>
      <c r="L2493" s="10">
        <v>750</v>
      </c>
      <c r="M2493" s="11">
        <v>2.5360716059041049</v>
      </c>
    </row>
    <row r="2494" spans="1:13" x14ac:dyDescent="0.25">
      <c r="A2494" t="str">
        <f t="shared" si="37"/>
        <v>LVO,150,G,1.2,300,30,900</v>
      </c>
      <c r="B2494" s="10" t="s">
        <v>66</v>
      </c>
      <c r="C2494" s="10">
        <v>150</v>
      </c>
      <c r="D2494" s="10" t="s">
        <v>59</v>
      </c>
      <c r="E2494" s="10">
        <v>300</v>
      </c>
      <c r="F2494" s="10" t="s">
        <v>60</v>
      </c>
      <c r="G2494" s="10" t="s">
        <v>61</v>
      </c>
      <c r="H2494" s="10">
        <v>1.2</v>
      </c>
      <c r="I2494" s="10" t="s">
        <v>62</v>
      </c>
      <c r="J2494" s="10">
        <v>300</v>
      </c>
      <c r="K2494" s="10">
        <v>30</v>
      </c>
      <c r="L2494" s="10">
        <v>900</v>
      </c>
      <c r="M2494" s="11">
        <v>3.0711275311531105</v>
      </c>
    </row>
    <row r="2495" spans="1:13" x14ac:dyDescent="0.25">
      <c r="A2495" t="str">
        <f t="shared" si="37"/>
        <v>LVO,150,G,1.2,300,45,300</v>
      </c>
      <c r="B2495" s="10" t="s">
        <v>66</v>
      </c>
      <c r="C2495" s="10">
        <v>150</v>
      </c>
      <c r="D2495" s="10" t="s">
        <v>59</v>
      </c>
      <c r="E2495" s="10">
        <v>300</v>
      </c>
      <c r="F2495" s="10" t="s">
        <v>60</v>
      </c>
      <c r="G2495" s="10" t="s">
        <v>61</v>
      </c>
      <c r="H2495" s="10">
        <v>1.2</v>
      </c>
      <c r="I2495" s="10" t="s">
        <v>62</v>
      </c>
      <c r="J2495" s="10">
        <v>300</v>
      </c>
      <c r="K2495" s="10">
        <v>45</v>
      </c>
      <c r="L2495" s="10">
        <v>300</v>
      </c>
      <c r="M2495" s="11">
        <v>2.0704608459718008</v>
      </c>
    </row>
    <row r="2496" spans="1:13" x14ac:dyDescent="0.25">
      <c r="A2496" t="str">
        <f t="shared" si="37"/>
        <v>LVO,150,G,1.2,300,45,450</v>
      </c>
      <c r="B2496" s="10" t="s">
        <v>66</v>
      </c>
      <c r="C2496" s="10">
        <v>150</v>
      </c>
      <c r="D2496" s="10" t="s">
        <v>59</v>
      </c>
      <c r="E2496" s="10">
        <v>300</v>
      </c>
      <c r="F2496" s="10" t="s">
        <v>60</v>
      </c>
      <c r="G2496" s="10" t="s">
        <v>61</v>
      </c>
      <c r="H2496" s="10">
        <v>1.2</v>
      </c>
      <c r="I2496" s="10" t="s">
        <v>62</v>
      </c>
      <c r="J2496" s="10">
        <v>300</v>
      </c>
      <c r="K2496" s="10">
        <v>45</v>
      </c>
      <c r="L2496" s="10">
        <v>450</v>
      </c>
      <c r="M2496" s="11">
        <v>2.4695557830566326</v>
      </c>
    </row>
    <row r="2497" spans="1:13" x14ac:dyDescent="0.25">
      <c r="A2497" t="str">
        <f t="shared" si="37"/>
        <v>LVO,150,G,1.2,300,45,600</v>
      </c>
      <c r="B2497" s="10" t="s">
        <v>66</v>
      </c>
      <c r="C2497" s="10">
        <v>150</v>
      </c>
      <c r="D2497" s="10" t="s">
        <v>59</v>
      </c>
      <c r="E2497" s="10">
        <v>300</v>
      </c>
      <c r="F2497" s="10" t="s">
        <v>60</v>
      </c>
      <c r="G2497" s="10" t="s">
        <v>61</v>
      </c>
      <c r="H2497" s="10">
        <v>1.2</v>
      </c>
      <c r="I2497" s="10" t="s">
        <v>62</v>
      </c>
      <c r="J2497" s="10">
        <v>300</v>
      </c>
      <c r="K2497" s="10">
        <v>45</v>
      </c>
      <c r="L2497" s="10">
        <v>600</v>
      </c>
      <c r="M2497" s="11">
        <v>3.1376433540005824</v>
      </c>
    </row>
    <row r="2498" spans="1:13" x14ac:dyDescent="0.25">
      <c r="A2498" t="str">
        <f t="shared" si="37"/>
        <v>LVO,150,G,1.2,300,45,750</v>
      </c>
      <c r="B2498" s="10" t="s">
        <v>66</v>
      </c>
      <c r="C2498" s="10">
        <v>150</v>
      </c>
      <c r="D2498" s="10" t="s">
        <v>59</v>
      </c>
      <c r="E2498" s="10">
        <v>300</v>
      </c>
      <c r="F2498" s="10" t="s">
        <v>60</v>
      </c>
      <c r="G2498" s="10" t="s">
        <v>61</v>
      </c>
      <c r="H2498" s="10">
        <v>1.2</v>
      </c>
      <c r="I2498" s="10" t="s">
        <v>62</v>
      </c>
      <c r="J2498" s="10">
        <v>300</v>
      </c>
      <c r="K2498" s="10">
        <v>45</v>
      </c>
      <c r="L2498" s="10">
        <v>750</v>
      </c>
      <c r="M2498" s="11">
        <v>3.536738291085415</v>
      </c>
    </row>
    <row r="2499" spans="1:13" x14ac:dyDescent="0.25">
      <c r="A2499" t="str">
        <f t="shared" si="37"/>
        <v>LVO,150,G,1.2,300,45,900</v>
      </c>
      <c r="B2499" s="10" t="s">
        <v>66</v>
      </c>
      <c r="C2499" s="10">
        <v>150</v>
      </c>
      <c r="D2499" s="10" t="s">
        <v>59</v>
      </c>
      <c r="E2499" s="10">
        <v>300</v>
      </c>
      <c r="F2499" s="10" t="s">
        <v>60</v>
      </c>
      <c r="G2499" s="10" t="s">
        <v>61</v>
      </c>
      <c r="H2499" s="10">
        <v>1.2</v>
      </c>
      <c r="I2499" s="10" t="s">
        <v>62</v>
      </c>
      <c r="J2499" s="10">
        <v>300</v>
      </c>
      <c r="K2499" s="10">
        <v>45</v>
      </c>
      <c r="L2499" s="10">
        <v>900</v>
      </c>
      <c r="M2499" s="11">
        <v>4.2048258620293648</v>
      </c>
    </row>
    <row r="2500" spans="1:13" x14ac:dyDescent="0.25">
      <c r="A2500" t="str">
        <f t="shared" si="37"/>
        <v>LVO,150,G,1.2,300,60,300</v>
      </c>
      <c r="B2500" s="10" t="s">
        <v>66</v>
      </c>
      <c r="C2500" s="10">
        <v>150</v>
      </c>
      <c r="D2500" s="10" t="s">
        <v>59</v>
      </c>
      <c r="E2500" s="10">
        <v>300</v>
      </c>
      <c r="F2500" s="10" t="s">
        <v>60</v>
      </c>
      <c r="G2500" s="10" t="s">
        <v>61</v>
      </c>
      <c r="H2500" s="10">
        <v>1.2</v>
      </c>
      <c r="I2500" s="10" t="s">
        <v>62</v>
      </c>
      <c r="J2500" s="10">
        <v>300</v>
      </c>
      <c r="K2500" s="10">
        <v>60</v>
      </c>
      <c r="L2500" s="10">
        <v>300</v>
      </c>
      <c r="M2500" s="11">
        <v>2.4030399602091608</v>
      </c>
    </row>
    <row r="2501" spans="1:13" x14ac:dyDescent="0.25">
      <c r="A2501" t="str">
        <f t="shared" si="37"/>
        <v>LVO,150,G,1.2,300,60,450</v>
      </c>
      <c r="B2501" s="10" t="s">
        <v>66</v>
      </c>
      <c r="C2501" s="10">
        <v>150</v>
      </c>
      <c r="D2501" s="10" t="s">
        <v>59</v>
      </c>
      <c r="E2501" s="10">
        <v>300</v>
      </c>
      <c r="F2501" s="10" t="s">
        <v>60</v>
      </c>
      <c r="G2501" s="10" t="s">
        <v>61</v>
      </c>
      <c r="H2501" s="10">
        <v>1.2</v>
      </c>
      <c r="I2501" s="10" t="s">
        <v>62</v>
      </c>
      <c r="J2501" s="10">
        <v>300</v>
      </c>
      <c r="K2501" s="10">
        <v>60</v>
      </c>
      <c r="L2501" s="10">
        <v>450</v>
      </c>
      <c r="M2501" s="11">
        <v>3.2041591768480551</v>
      </c>
    </row>
    <row r="2502" spans="1:13" x14ac:dyDescent="0.25">
      <c r="A2502" t="str">
        <f t="shared" si="37"/>
        <v>LVO,150,G,1.2,300,60,600</v>
      </c>
      <c r="B2502" s="10" t="s">
        <v>66</v>
      </c>
      <c r="C2502" s="10">
        <v>150</v>
      </c>
      <c r="D2502" s="10" t="s">
        <v>59</v>
      </c>
      <c r="E2502" s="10">
        <v>300</v>
      </c>
      <c r="F2502" s="10" t="s">
        <v>60</v>
      </c>
      <c r="G2502" s="10" t="s">
        <v>61</v>
      </c>
      <c r="H2502" s="10">
        <v>1.2</v>
      </c>
      <c r="I2502" s="10" t="s">
        <v>62</v>
      </c>
      <c r="J2502" s="10">
        <v>300</v>
      </c>
      <c r="K2502" s="10">
        <v>60</v>
      </c>
      <c r="L2502" s="10">
        <v>600</v>
      </c>
      <c r="M2502" s="11">
        <v>3.7362857596278305</v>
      </c>
    </row>
    <row r="2503" spans="1:13" x14ac:dyDescent="0.25">
      <c r="A2503" t="str">
        <f t="shared" ref="A2503:A2566" si="38">CONCATENATE(B2503,",",C2503,",",D2503,",",H2503,",",J2503,",",K2503,",",L2503)</f>
        <v>LVO,150,G,1.2,300,60,750</v>
      </c>
      <c r="B2503" s="10" t="s">
        <v>66</v>
      </c>
      <c r="C2503" s="10">
        <v>150</v>
      </c>
      <c r="D2503" s="10" t="s">
        <v>59</v>
      </c>
      <c r="E2503" s="10">
        <v>300</v>
      </c>
      <c r="F2503" s="10" t="s">
        <v>60</v>
      </c>
      <c r="G2503" s="10" t="s">
        <v>61</v>
      </c>
      <c r="H2503" s="10">
        <v>1.2</v>
      </c>
      <c r="I2503" s="10" t="s">
        <v>62</v>
      </c>
      <c r="J2503" s="10">
        <v>300</v>
      </c>
      <c r="K2503" s="10">
        <v>60</v>
      </c>
      <c r="L2503" s="10">
        <v>750</v>
      </c>
      <c r="M2503" s="11">
        <v>4.5374049762667248</v>
      </c>
    </row>
    <row r="2504" spans="1:13" x14ac:dyDescent="0.25">
      <c r="A2504" t="str">
        <f t="shared" si="38"/>
        <v>LVO,150,G,1.2,300,60,900</v>
      </c>
      <c r="B2504" s="10" t="s">
        <v>66</v>
      </c>
      <c r="C2504" s="10">
        <v>150</v>
      </c>
      <c r="D2504" s="10" t="s">
        <v>59</v>
      </c>
      <c r="E2504" s="10">
        <v>300</v>
      </c>
      <c r="F2504" s="10" t="s">
        <v>60</v>
      </c>
      <c r="G2504" s="10" t="s">
        <v>61</v>
      </c>
      <c r="H2504" s="10">
        <v>1.2</v>
      </c>
      <c r="I2504" s="10" t="s">
        <v>62</v>
      </c>
      <c r="J2504" s="10">
        <v>300</v>
      </c>
      <c r="K2504" s="10">
        <v>60</v>
      </c>
      <c r="L2504" s="10">
        <v>900</v>
      </c>
      <c r="M2504" s="11">
        <v>5.0695315590465011</v>
      </c>
    </row>
    <row r="2505" spans="1:13" x14ac:dyDescent="0.25">
      <c r="A2505" t="str">
        <f t="shared" si="38"/>
        <v>LVO,150,G,1.2,300,90,300</v>
      </c>
      <c r="B2505" s="10" t="s">
        <v>66</v>
      </c>
      <c r="C2505" s="10">
        <v>150</v>
      </c>
      <c r="D2505" s="10" t="s">
        <v>59</v>
      </c>
      <c r="E2505" s="10">
        <v>300</v>
      </c>
      <c r="F2505" s="10" t="s">
        <v>60</v>
      </c>
      <c r="G2505" s="10" t="s">
        <v>61</v>
      </c>
      <c r="H2505" s="10">
        <v>1.2</v>
      </c>
      <c r="I2505" s="10" t="s">
        <v>62</v>
      </c>
      <c r="J2505" s="10">
        <v>300</v>
      </c>
      <c r="K2505" s="10">
        <v>90</v>
      </c>
      <c r="L2505" s="10">
        <v>300</v>
      </c>
      <c r="M2505" s="11">
        <v>3.3371908225429987</v>
      </c>
    </row>
    <row r="2506" spans="1:13" x14ac:dyDescent="0.25">
      <c r="A2506" t="str">
        <f t="shared" si="38"/>
        <v>LVO,150,G,1.2,300,90,450</v>
      </c>
      <c r="B2506" s="10" t="s">
        <v>66</v>
      </c>
      <c r="C2506" s="10">
        <v>150</v>
      </c>
      <c r="D2506" s="10" t="s">
        <v>59</v>
      </c>
      <c r="E2506" s="10">
        <v>300</v>
      </c>
      <c r="F2506" s="10" t="s">
        <v>60</v>
      </c>
      <c r="G2506" s="10" t="s">
        <v>61</v>
      </c>
      <c r="H2506" s="10">
        <v>1.2</v>
      </c>
      <c r="I2506" s="10" t="s">
        <v>62</v>
      </c>
      <c r="J2506" s="10">
        <v>300</v>
      </c>
      <c r="K2506" s="10">
        <v>90</v>
      </c>
      <c r="L2506" s="10">
        <v>450</v>
      </c>
      <c r="M2506" s="11">
        <v>4.1353806967126632</v>
      </c>
    </row>
    <row r="2507" spans="1:13" x14ac:dyDescent="0.25">
      <c r="A2507" t="str">
        <f t="shared" si="38"/>
        <v>LVO,150,G,1.2,300,90,600</v>
      </c>
      <c r="B2507" s="10" t="s">
        <v>66</v>
      </c>
      <c r="C2507" s="10">
        <v>150</v>
      </c>
      <c r="D2507" s="10" t="s">
        <v>59</v>
      </c>
      <c r="E2507" s="10">
        <v>300</v>
      </c>
      <c r="F2507" s="10" t="s">
        <v>60</v>
      </c>
      <c r="G2507" s="10" t="s">
        <v>61</v>
      </c>
      <c r="H2507" s="10">
        <v>1.2</v>
      </c>
      <c r="I2507" s="10" t="s">
        <v>62</v>
      </c>
      <c r="J2507" s="10">
        <v>300</v>
      </c>
      <c r="K2507" s="10">
        <v>90</v>
      </c>
      <c r="L2507" s="10">
        <v>600</v>
      </c>
      <c r="M2507" s="11">
        <v>5.2025632047414447</v>
      </c>
    </row>
    <row r="2508" spans="1:13" x14ac:dyDescent="0.25">
      <c r="A2508" t="str">
        <f t="shared" si="38"/>
        <v>LVO,150,G,1.2,300,90,750</v>
      </c>
      <c r="B2508" s="10" t="s">
        <v>66</v>
      </c>
      <c r="C2508" s="10">
        <v>150</v>
      </c>
      <c r="D2508" s="10" t="s">
        <v>59</v>
      </c>
      <c r="E2508" s="10">
        <v>300</v>
      </c>
      <c r="F2508" s="10" t="s">
        <v>60</v>
      </c>
      <c r="G2508" s="10" t="s">
        <v>61</v>
      </c>
      <c r="H2508" s="10">
        <v>1.2</v>
      </c>
      <c r="I2508" s="10" t="s">
        <v>62</v>
      </c>
      <c r="J2508" s="10">
        <v>300</v>
      </c>
      <c r="K2508" s="10">
        <v>90</v>
      </c>
      <c r="L2508" s="10">
        <v>750</v>
      </c>
      <c r="M2508" s="11">
        <v>6.2697457127702272</v>
      </c>
    </row>
    <row r="2509" spans="1:13" x14ac:dyDescent="0.25">
      <c r="A2509" t="str">
        <f t="shared" si="38"/>
        <v>LVO,150,G,1.2,300,90,900</v>
      </c>
      <c r="B2509" s="10" t="s">
        <v>66</v>
      </c>
      <c r="C2509" s="10">
        <v>150</v>
      </c>
      <c r="D2509" s="10" t="s">
        <v>59</v>
      </c>
      <c r="E2509" s="10">
        <v>300</v>
      </c>
      <c r="F2509" s="10" t="s">
        <v>60</v>
      </c>
      <c r="G2509" s="10" t="s">
        <v>61</v>
      </c>
      <c r="H2509" s="10">
        <v>1.2</v>
      </c>
      <c r="I2509" s="10" t="s">
        <v>62</v>
      </c>
      <c r="J2509" s="10">
        <v>300</v>
      </c>
      <c r="K2509" s="10">
        <v>90</v>
      </c>
      <c r="L2509" s="10">
        <v>900</v>
      </c>
      <c r="M2509" s="11">
        <v>7.3369282207990079</v>
      </c>
    </row>
    <row r="2510" spans="1:13" x14ac:dyDescent="0.25">
      <c r="A2510" t="str">
        <f t="shared" si="38"/>
        <v>LVO,150,G,1.2,450,30,300</v>
      </c>
      <c r="B2510" s="10" t="s">
        <v>66</v>
      </c>
      <c r="C2510" s="10">
        <v>150</v>
      </c>
      <c r="D2510" s="10" t="s">
        <v>59</v>
      </c>
      <c r="E2510" s="10">
        <v>300</v>
      </c>
      <c r="F2510" s="10" t="s">
        <v>60</v>
      </c>
      <c r="G2510" s="10" t="s">
        <v>61</v>
      </c>
      <c r="H2510" s="10">
        <v>1.2</v>
      </c>
      <c r="I2510" s="10" t="s">
        <v>62</v>
      </c>
      <c r="J2510" s="10">
        <v>450</v>
      </c>
      <c r="K2510" s="10">
        <v>30</v>
      </c>
      <c r="L2510" s="10">
        <v>300</v>
      </c>
      <c r="M2510" s="11">
        <v>2.0068743655935588</v>
      </c>
    </row>
    <row r="2511" spans="1:13" x14ac:dyDescent="0.25">
      <c r="A2511" t="str">
        <f t="shared" si="38"/>
        <v>LVO,150,G,1.2,450,30,450</v>
      </c>
      <c r="B2511" s="10" t="s">
        <v>66</v>
      </c>
      <c r="C2511" s="10">
        <v>150</v>
      </c>
      <c r="D2511" s="10" t="s">
        <v>59</v>
      </c>
      <c r="E2511" s="10">
        <v>300</v>
      </c>
      <c r="F2511" s="10" t="s">
        <v>60</v>
      </c>
      <c r="G2511" s="10" t="s">
        <v>61</v>
      </c>
      <c r="H2511" s="10">
        <v>1.2</v>
      </c>
      <c r="I2511" s="10" t="s">
        <v>62</v>
      </c>
      <c r="J2511" s="10">
        <v>450</v>
      </c>
      <c r="K2511" s="10">
        <v>30</v>
      </c>
      <c r="L2511" s="10">
        <v>450</v>
      </c>
      <c r="M2511" s="11">
        <v>2.2729376569834465</v>
      </c>
    </row>
    <row r="2512" spans="1:13" x14ac:dyDescent="0.25">
      <c r="A2512" t="str">
        <f t="shared" si="38"/>
        <v>LVO,150,G,1.2,450,30,600</v>
      </c>
      <c r="B2512" s="10" t="s">
        <v>66</v>
      </c>
      <c r="C2512" s="10">
        <v>150</v>
      </c>
      <c r="D2512" s="10" t="s">
        <v>59</v>
      </c>
      <c r="E2512" s="10">
        <v>300</v>
      </c>
      <c r="F2512" s="10" t="s">
        <v>60</v>
      </c>
      <c r="G2512" s="10" t="s">
        <v>61</v>
      </c>
      <c r="H2512" s="10">
        <v>1.2</v>
      </c>
      <c r="I2512" s="10" t="s">
        <v>62</v>
      </c>
      <c r="J2512" s="10">
        <v>450</v>
      </c>
      <c r="K2512" s="10">
        <v>30</v>
      </c>
      <c r="L2512" s="10">
        <v>600</v>
      </c>
      <c r="M2512" s="11">
        <v>2.5390009483733347</v>
      </c>
    </row>
    <row r="2513" spans="1:13" x14ac:dyDescent="0.25">
      <c r="A2513" t="str">
        <f t="shared" si="38"/>
        <v>LVO,150,G,1.2,450,30,750</v>
      </c>
      <c r="B2513" s="10" t="s">
        <v>66</v>
      </c>
      <c r="C2513" s="10">
        <v>150</v>
      </c>
      <c r="D2513" s="10" t="s">
        <v>59</v>
      </c>
      <c r="E2513" s="10">
        <v>300</v>
      </c>
      <c r="F2513" s="10" t="s">
        <v>60</v>
      </c>
      <c r="G2513" s="10" t="s">
        <v>61</v>
      </c>
      <c r="H2513" s="10">
        <v>1.2</v>
      </c>
      <c r="I2513" s="10" t="s">
        <v>62</v>
      </c>
      <c r="J2513" s="10">
        <v>450</v>
      </c>
      <c r="K2513" s="10">
        <v>30</v>
      </c>
      <c r="L2513" s="10">
        <v>750</v>
      </c>
      <c r="M2513" s="11">
        <v>2.8050642397632228</v>
      </c>
    </row>
    <row r="2514" spans="1:13" x14ac:dyDescent="0.25">
      <c r="A2514" t="str">
        <f t="shared" si="38"/>
        <v>LVO,150,G,1.2,450,30,900</v>
      </c>
      <c r="B2514" s="10" t="s">
        <v>66</v>
      </c>
      <c r="C2514" s="10">
        <v>150</v>
      </c>
      <c r="D2514" s="10" t="s">
        <v>59</v>
      </c>
      <c r="E2514" s="10">
        <v>300</v>
      </c>
      <c r="F2514" s="10" t="s">
        <v>60</v>
      </c>
      <c r="G2514" s="10" t="s">
        <v>61</v>
      </c>
      <c r="H2514" s="10">
        <v>1.2</v>
      </c>
      <c r="I2514" s="10" t="s">
        <v>62</v>
      </c>
      <c r="J2514" s="10">
        <v>450</v>
      </c>
      <c r="K2514" s="10">
        <v>30</v>
      </c>
      <c r="L2514" s="10">
        <v>900</v>
      </c>
      <c r="M2514" s="11">
        <v>3.474616481941788</v>
      </c>
    </row>
    <row r="2515" spans="1:13" x14ac:dyDescent="0.25">
      <c r="A2515" t="str">
        <f t="shared" si="38"/>
        <v>LVO,150,G,1.2,450,45,300</v>
      </c>
      <c r="B2515" s="10" t="s">
        <v>66</v>
      </c>
      <c r="C2515" s="10">
        <v>150</v>
      </c>
      <c r="D2515" s="10" t="s">
        <v>59</v>
      </c>
      <c r="E2515" s="10">
        <v>300</v>
      </c>
      <c r="F2515" s="10" t="s">
        <v>60</v>
      </c>
      <c r="G2515" s="10" t="s">
        <v>61</v>
      </c>
      <c r="H2515" s="10">
        <v>1.2</v>
      </c>
      <c r="I2515" s="10" t="s">
        <v>62</v>
      </c>
      <c r="J2515" s="10">
        <v>450</v>
      </c>
      <c r="K2515" s="10">
        <v>45</v>
      </c>
      <c r="L2515" s="10">
        <v>300</v>
      </c>
      <c r="M2515" s="11">
        <v>2.3394534798309188</v>
      </c>
    </row>
    <row r="2516" spans="1:13" x14ac:dyDescent="0.25">
      <c r="A2516" t="str">
        <f t="shared" si="38"/>
        <v>LVO,150,G,1.2,450,45,450</v>
      </c>
      <c r="B2516" s="10" t="s">
        <v>66</v>
      </c>
      <c r="C2516" s="10">
        <v>150</v>
      </c>
      <c r="D2516" s="10" t="s">
        <v>59</v>
      </c>
      <c r="E2516" s="10">
        <v>300</v>
      </c>
      <c r="F2516" s="10" t="s">
        <v>60</v>
      </c>
      <c r="G2516" s="10" t="s">
        <v>61</v>
      </c>
      <c r="H2516" s="10">
        <v>1.2</v>
      </c>
      <c r="I2516" s="10" t="s">
        <v>62</v>
      </c>
      <c r="J2516" s="10">
        <v>450</v>
      </c>
      <c r="K2516" s="10">
        <v>45</v>
      </c>
      <c r="L2516" s="10">
        <v>450</v>
      </c>
      <c r="M2516" s="11">
        <v>2.7385484169157506</v>
      </c>
    </row>
    <row r="2517" spans="1:13" x14ac:dyDescent="0.25">
      <c r="A2517" t="str">
        <f t="shared" si="38"/>
        <v>LVO,150,G,1.2,450,45,600</v>
      </c>
      <c r="B2517" s="10" t="s">
        <v>66</v>
      </c>
      <c r="C2517" s="10">
        <v>150</v>
      </c>
      <c r="D2517" s="10" t="s">
        <v>59</v>
      </c>
      <c r="E2517" s="10">
        <v>300</v>
      </c>
      <c r="F2517" s="10" t="s">
        <v>60</v>
      </c>
      <c r="G2517" s="10" t="s">
        <v>61</v>
      </c>
      <c r="H2517" s="10">
        <v>1.2</v>
      </c>
      <c r="I2517" s="10" t="s">
        <v>62</v>
      </c>
      <c r="J2517" s="10">
        <v>450</v>
      </c>
      <c r="K2517" s="10">
        <v>45</v>
      </c>
      <c r="L2517" s="10">
        <v>600</v>
      </c>
      <c r="M2517" s="11">
        <v>3.5411323047892598</v>
      </c>
    </row>
    <row r="2518" spans="1:13" x14ac:dyDescent="0.25">
      <c r="A2518" t="str">
        <f t="shared" si="38"/>
        <v>LVO,150,G,1.2,450,45,750</v>
      </c>
      <c r="B2518" s="10" t="s">
        <v>66</v>
      </c>
      <c r="C2518" s="10">
        <v>150</v>
      </c>
      <c r="D2518" s="10" t="s">
        <v>59</v>
      </c>
      <c r="E2518" s="10">
        <v>300</v>
      </c>
      <c r="F2518" s="10" t="s">
        <v>60</v>
      </c>
      <c r="G2518" s="10" t="s">
        <v>61</v>
      </c>
      <c r="H2518" s="10">
        <v>1.2</v>
      </c>
      <c r="I2518" s="10" t="s">
        <v>62</v>
      </c>
      <c r="J2518" s="10">
        <v>450</v>
      </c>
      <c r="K2518" s="10">
        <v>45</v>
      </c>
      <c r="L2518" s="10">
        <v>750</v>
      </c>
      <c r="M2518" s="11">
        <v>3.9402272418740916</v>
      </c>
    </row>
    <row r="2519" spans="1:13" x14ac:dyDescent="0.25">
      <c r="A2519" t="str">
        <f t="shared" si="38"/>
        <v>LVO,150,G,1.2,450,45,900</v>
      </c>
      <c r="B2519" s="10" t="s">
        <v>66</v>
      </c>
      <c r="C2519" s="10">
        <v>150</v>
      </c>
      <c r="D2519" s="10" t="s">
        <v>59</v>
      </c>
      <c r="E2519" s="10">
        <v>300</v>
      </c>
      <c r="F2519" s="10" t="s">
        <v>60</v>
      </c>
      <c r="G2519" s="10" t="s">
        <v>61</v>
      </c>
      <c r="H2519" s="10">
        <v>1.2</v>
      </c>
      <c r="I2519" s="10" t="s">
        <v>62</v>
      </c>
      <c r="J2519" s="10">
        <v>450</v>
      </c>
      <c r="K2519" s="10">
        <v>45</v>
      </c>
      <c r="L2519" s="10">
        <v>900</v>
      </c>
      <c r="M2519" s="11">
        <v>4.7428111297476008</v>
      </c>
    </row>
    <row r="2520" spans="1:13" x14ac:dyDescent="0.25">
      <c r="A2520" t="str">
        <f t="shared" si="38"/>
        <v>LVO,150,G,1.2,450,60,300</v>
      </c>
      <c r="B2520" s="10" t="s">
        <v>66</v>
      </c>
      <c r="C2520" s="10">
        <v>150</v>
      </c>
      <c r="D2520" s="10" t="s">
        <v>59</v>
      </c>
      <c r="E2520" s="10">
        <v>300</v>
      </c>
      <c r="F2520" s="10" t="s">
        <v>60</v>
      </c>
      <c r="G2520" s="10" t="s">
        <v>61</v>
      </c>
      <c r="H2520" s="10">
        <v>1.2</v>
      </c>
      <c r="I2520" s="10" t="s">
        <v>62</v>
      </c>
      <c r="J2520" s="10">
        <v>450</v>
      </c>
      <c r="K2520" s="10">
        <v>60</v>
      </c>
      <c r="L2520" s="10">
        <v>300</v>
      </c>
      <c r="M2520" s="11">
        <v>2.6720325940682788</v>
      </c>
    </row>
    <row r="2521" spans="1:13" x14ac:dyDescent="0.25">
      <c r="A2521" t="str">
        <f t="shared" si="38"/>
        <v>LVO,150,G,1.2,450,60,450</v>
      </c>
      <c r="B2521" s="10" t="s">
        <v>66</v>
      </c>
      <c r="C2521" s="10">
        <v>150</v>
      </c>
      <c r="D2521" s="10" t="s">
        <v>59</v>
      </c>
      <c r="E2521" s="10">
        <v>300</v>
      </c>
      <c r="F2521" s="10" t="s">
        <v>60</v>
      </c>
      <c r="G2521" s="10" t="s">
        <v>61</v>
      </c>
      <c r="H2521" s="10">
        <v>1.2</v>
      </c>
      <c r="I2521" s="10" t="s">
        <v>62</v>
      </c>
      <c r="J2521" s="10">
        <v>450</v>
      </c>
      <c r="K2521" s="10">
        <v>60</v>
      </c>
      <c r="L2521" s="10">
        <v>450</v>
      </c>
      <c r="M2521" s="11">
        <v>3.6076481276367316</v>
      </c>
    </row>
    <row r="2522" spans="1:13" x14ac:dyDescent="0.25">
      <c r="A2522" t="str">
        <f t="shared" si="38"/>
        <v>LVO,150,G,1.2,450,60,600</v>
      </c>
      <c r="B2522" s="10" t="s">
        <v>66</v>
      </c>
      <c r="C2522" s="10">
        <v>150</v>
      </c>
      <c r="D2522" s="10" t="s">
        <v>59</v>
      </c>
      <c r="E2522" s="10">
        <v>300</v>
      </c>
      <c r="F2522" s="10" t="s">
        <v>60</v>
      </c>
      <c r="G2522" s="10" t="s">
        <v>61</v>
      </c>
      <c r="H2522" s="10">
        <v>1.2</v>
      </c>
      <c r="I2522" s="10" t="s">
        <v>62</v>
      </c>
      <c r="J2522" s="10">
        <v>450</v>
      </c>
      <c r="K2522" s="10">
        <v>60</v>
      </c>
      <c r="L2522" s="10">
        <v>600</v>
      </c>
      <c r="M2522" s="11">
        <v>4.1397747104165079</v>
      </c>
    </row>
    <row r="2523" spans="1:13" x14ac:dyDescent="0.25">
      <c r="A2523" t="str">
        <f t="shared" si="38"/>
        <v>LVO,150,G,1.2,450,60,750</v>
      </c>
      <c r="B2523" s="10" t="s">
        <v>66</v>
      </c>
      <c r="C2523" s="10">
        <v>150</v>
      </c>
      <c r="D2523" s="10" t="s">
        <v>59</v>
      </c>
      <c r="E2523" s="10">
        <v>300</v>
      </c>
      <c r="F2523" s="10" t="s">
        <v>60</v>
      </c>
      <c r="G2523" s="10" t="s">
        <v>61</v>
      </c>
      <c r="H2523" s="10">
        <v>1.2</v>
      </c>
      <c r="I2523" s="10" t="s">
        <v>62</v>
      </c>
      <c r="J2523" s="10">
        <v>450</v>
      </c>
      <c r="K2523" s="10">
        <v>60</v>
      </c>
      <c r="L2523" s="10">
        <v>750</v>
      </c>
      <c r="M2523" s="11">
        <v>5.0753902439849607</v>
      </c>
    </row>
    <row r="2524" spans="1:13" x14ac:dyDescent="0.25">
      <c r="A2524" t="str">
        <f t="shared" si="38"/>
        <v>LVO,150,G,1.2,450,60,900</v>
      </c>
      <c r="B2524" s="10" t="s">
        <v>66</v>
      </c>
      <c r="C2524" s="10">
        <v>150</v>
      </c>
      <c r="D2524" s="10" t="s">
        <v>59</v>
      </c>
      <c r="E2524" s="10">
        <v>300</v>
      </c>
      <c r="F2524" s="10" t="s">
        <v>60</v>
      </c>
      <c r="G2524" s="10" t="s">
        <v>61</v>
      </c>
      <c r="H2524" s="10">
        <v>1.2</v>
      </c>
      <c r="I2524" s="10" t="s">
        <v>62</v>
      </c>
      <c r="J2524" s="10">
        <v>450</v>
      </c>
      <c r="K2524" s="10">
        <v>60</v>
      </c>
      <c r="L2524" s="10">
        <v>900</v>
      </c>
      <c r="M2524" s="11">
        <v>5.6075168267647371</v>
      </c>
    </row>
    <row r="2525" spans="1:13" x14ac:dyDescent="0.25">
      <c r="A2525" t="str">
        <f t="shared" si="38"/>
        <v>LVO,150,G,1.2,450,90,300</v>
      </c>
      <c r="B2525" s="10" t="s">
        <v>66</v>
      </c>
      <c r="C2525" s="10">
        <v>150</v>
      </c>
      <c r="D2525" s="10" t="s">
        <v>59</v>
      </c>
      <c r="E2525" s="10">
        <v>300</v>
      </c>
      <c r="F2525" s="10" t="s">
        <v>60</v>
      </c>
      <c r="G2525" s="10" t="s">
        <v>61</v>
      </c>
      <c r="H2525" s="10">
        <v>1.2</v>
      </c>
      <c r="I2525" s="10" t="s">
        <v>62</v>
      </c>
      <c r="J2525" s="10">
        <v>450</v>
      </c>
      <c r="K2525" s="10">
        <v>90</v>
      </c>
      <c r="L2525" s="10">
        <v>300</v>
      </c>
      <c r="M2525" s="11">
        <v>3.7406797733316761</v>
      </c>
    </row>
    <row r="2526" spans="1:13" x14ac:dyDescent="0.25">
      <c r="A2526" t="str">
        <f t="shared" si="38"/>
        <v>LVO,150,G,1.2,450,90,450</v>
      </c>
      <c r="B2526" s="10" t="s">
        <v>66</v>
      </c>
      <c r="C2526" s="10">
        <v>150</v>
      </c>
      <c r="D2526" s="10" t="s">
        <v>59</v>
      </c>
      <c r="E2526" s="10">
        <v>300</v>
      </c>
      <c r="F2526" s="10" t="s">
        <v>60</v>
      </c>
      <c r="G2526" s="10" t="s">
        <v>61</v>
      </c>
      <c r="H2526" s="10">
        <v>1.2</v>
      </c>
      <c r="I2526" s="10" t="s">
        <v>62</v>
      </c>
      <c r="J2526" s="10">
        <v>450</v>
      </c>
      <c r="K2526" s="10">
        <v>90</v>
      </c>
      <c r="L2526" s="10">
        <v>450</v>
      </c>
      <c r="M2526" s="11">
        <v>4.5388696475013397</v>
      </c>
    </row>
    <row r="2527" spans="1:13" x14ac:dyDescent="0.25">
      <c r="A2527" t="str">
        <f t="shared" si="38"/>
        <v>LVO,150,G,1.2,450,90,600</v>
      </c>
      <c r="B2527" s="10" t="s">
        <v>66</v>
      </c>
      <c r="C2527" s="10">
        <v>150</v>
      </c>
      <c r="D2527" s="10" t="s">
        <v>59</v>
      </c>
      <c r="E2527" s="10">
        <v>300</v>
      </c>
      <c r="F2527" s="10" t="s">
        <v>60</v>
      </c>
      <c r="G2527" s="10" t="s">
        <v>61</v>
      </c>
      <c r="H2527" s="10">
        <v>1.2</v>
      </c>
      <c r="I2527" s="10" t="s">
        <v>62</v>
      </c>
      <c r="J2527" s="10">
        <v>450</v>
      </c>
      <c r="K2527" s="10">
        <v>90</v>
      </c>
      <c r="L2527" s="10">
        <v>600</v>
      </c>
      <c r="M2527" s="11">
        <v>5.7405484724596807</v>
      </c>
    </row>
    <row r="2528" spans="1:13" x14ac:dyDescent="0.25">
      <c r="A2528" t="str">
        <f t="shared" si="38"/>
        <v>LVO,150,G,1.2,450,90,750</v>
      </c>
      <c r="B2528" s="10" t="s">
        <v>66</v>
      </c>
      <c r="C2528" s="10">
        <v>150</v>
      </c>
      <c r="D2528" s="10" t="s">
        <v>59</v>
      </c>
      <c r="E2528" s="10">
        <v>300</v>
      </c>
      <c r="F2528" s="10" t="s">
        <v>60</v>
      </c>
      <c r="G2528" s="10" t="s">
        <v>61</v>
      </c>
      <c r="H2528" s="10">
        <v>1.2</v>
      </c>
      <c r="I2528" s="10" t="s">
        <v>62</v>
      </c>
      <c r="J2528" s="10">
        <v>450</v>
      </c>
      <c r="K2528" s="10">
        <v>90</v>
      </c>
      <c r="L2528" s="10">
        <v>750</v>
      </c>
      <c r="M2528" s="11">
        <v>6.9422272974180217</v>
      </c>
    </row>
    <row r="2529" spans="1:13" x14ac:dyDescent="0.25">
      <c r="A2529" t="str">
        <f t="shared" si="38"/>
        <v>LVO,150,G,1.2,450,90,900</v>
      </c>
      <c r="B2529" s="10" t="s">
        <v>66</v>
      </c>
      <c r="C2529" s="10">
        <v>150</v>
      </c>
      <c r="D2529" s="10" t="s">
        <v>59</v>
      </c>
      <c r="E2529" s="10">
        <v>300</v>
      </c>
      <c r="F2529" s="10" t="s">
        <v>60</v>
      </c>
      <c r="G2529" s="10" t="s">
        <v>61</v>
      </c>
      <c r="H2529" s="10">
        <v>1.2</v>
      </c>
      <c r="I2529" s="10" t="s">
        <v>62</v>
      </c>
      <c r="J2529" s="10">
        <v>450</v>
      </c>
      <c r="K2529" s="10">
        <v>90</v>
      </c>
      <c r="L2529" s="10">
        <v>900</v>
      </c>
      <c r="M2529" s="11">
        <v>8.1439061223763627</v>
      </c>
    </row>
    <row r="2530" spans="1:13" x14ac:dyDescent="0.25">
      <c r="A2530" t="str">
        <f t="shared" si="38"/>
        <v>LVO,150,G,1.2,600,30,300</v>
      </c>
      <c r="B2530" s="10" t="s">
        <v>66</v>
      </c>
      <c r="C2530" s="10">
        <v>150</v>
      </c>
      <c r="D2530" s="10" t="s">
        <v>59</v>
      </c>
      <c r="E2530" s="10">
        <v>300</v>
      </c>
      <c r="F2530" s="10" t="s">
        <v>60</v>
      </c>
      <c r="G2530" s="10" t="s">
        <v>61</v>
      </c>
      <c r="H2530" s="10">
        <v>1.2</v>
      </c>
      <c r="I2530" s="10" t="s">
        <v>62</v>
      </c>
      <c r="J2530" s="10">
        <v>600</v>
      </c>
      <c r="K2530" s="10">
        <v>30</v>
      </c>
      <c r="L2530" s="10">
        <v>300</v>
      </c>
      <c r="M2530" s="11">
        <v>2.2758669994526768</v>
      </c>
    </row>
    <row r="2531" spans="1:13" x14ac:dyDescent="0.25">
      <c r="A2531" t="str">
        <f t="shared" si="38"/>
        <v>LVO,150,G,1.2,600,30,450</v>
      </c>
      <c r="B2531" s="10" t="s">
        <v>66</v>
      </c>
      <c r="C2531" s="10">
        <v>150</v>
      </c>
      <c r="D2531" s="10" t="s">
        <v>59</v>
      </c>
      <c r="E2531" s="10">
        <v>300</v>
      </c>
      <c r="F2531" s="10" t="s">
        <v>60</v>
      </c>
      <c r="G2531" s="10" t="s">
        <v>61</v>
      </c>
      <c r="H2531" s="10">
        <v>1.2</v>
      </c>
      <c r="I2531" s="10" t="s">
        <v>62</v>
      </c>
      <c r="J2531" s="10">
        <v>600</v>
      </c>
      <c r="K2531" s="10">
        <v>30</v>
      </c>
      <c r="L2531" s="10">
        <v>450</v>
      </c>
      <c r="M2531" s="11">
        <v>2.5419302908425645</v>
      </c>
    </row>
    <row r="2532" spans="1:13" x14ac:dyDescent="0.25">
      <c r="A2532" t="str">
        <f t="shared" si="38"/>
        <v>LVO,150,G,1.2,600,30,600</v>
      </c>
      <c r="B2532" s="10" t="s">
        <v>66</v>
      </c>
      <c r="C2532" s="10">
        <v>150</v>
      </c>
      <c r="D2532" s="10" t="s">
        <v>59</v>
      </c>
      <c r="E2532" s="10">
        <v>300</v>
      </c>
      <c r="F2532" s="10" t="s">
        <v>60</v>
      </c>
      <c r="G2532" s="10" t="s">
        <v>61</v>
      </c>
      <c r="H2532" s="10">
        <v>1.2</v>
      </c>
      <c r="I2532" s="10" t="s">
        <v>62</v>
      </c>
      <c r="J2532" s="10">
        <v>600</v>
      </c>
      <c r="K2532" s="10">
        <v>30</v>
      </c>
      <c r="L2532" s="10">
        <v>600</v>
      </c>
      <c r="M2532" s="11">
        <v>2.8079935822324522</v>
      </c>
    </row>
    <row r="2533" spans="1:13" x14ac:dyDescent="0.25">
      <c r="A2533" t="str">
        <f t="shared" si="38"/>
        <v>LVO,150,G,1.2,600,30,750</v>
      </c>
      <c r="B2533" s="10" t="s">
        <v>66</v>
      </c>
      <c r="C2533" s="10">
        <v>150</v>
      </c>
      <c r="D2533" s="10" t="s">
        <v>59</v>
      </c>
      <c r="E2533" s="10">
        <v>300</v>
      </c>
      <c r="F2533" s="10" t="s">
        <v>60</v>
      </c>
      <c r="G2533" s="10" t="s">
        <v>61</v>
      </c>
      <c r="H2533" s="10">
        <v>1.2</v>
      </c>
      <c r="I2533" s="10" t="s">
        <v>62</v>
      </c>
      <c r="J2533" s="10">
        <v>600</v>
      </c>
      <c r="K2533" s="10">
        <v>30</v>
      </c>
      <c r="L2533" s="10">
        <v>750</v>
      </c>
      <c r="M2533" s="11">
        <v>3.0740568736223404</v>
      </c>
    </row>
    <row r="2534" spans="1:13" x14ac:dyDescent="0.25">
      <c r="A2534" t="str">
        <f t="shared" si="38"/>
        <v>LVO,150,G,1.2,600,30,900</v>
      </c>
      <c r="B2534" s="10" t="s">
        <v>66</v>
      </c>
      <c r="C2534" s="10">
        <v>150</v>
      </c>
      <c r="D2534" s="10" t="s">
        <v>59</v>
      </c>
      <c r="E2534" s="10">
        <v>300</v>
      </c>
      <c r="F2534" s="10" t="s">
        <v>60</v>
      </c>
      <c r="G2534" s="10" t="s">
        <v>61</v>
      </c>
      <c r="H2534" s="10">
        <v>1.2</v>
      </c>
      <c r="I2534" s="10" t="s">
        <v>62</v>
      </c>
      <c r="J2534" s="10">
        <v>600</v>
      </c>
      <c r="K2534" s="10">
        <v>30</v>
      </c>
      <c r="L2534" s="10">
        <v>900</v>
      </c>
      <c r="M2534" s="11">
        <v>3.8781054327304645</v>
      </c>
    </row>
    <row r="2535" spans="1:13" x14ac:dyDescent="0.25">
      <c r="A2535" t="str">
        <f t="shared" si="38"/>
        <v>LVO,150,G,1.2,600,45,300</v>
      </c>
      <c r="B2535" s="10" t="s">
        <v>66</v>
      </c>
      <c r="C2535" s="10">
        <v>150</v>
      </c>
      <c r="D2535" s="10" t="s">
        <v>59</v>
      </c>
      <c r="E2535" s="10">
        <v>300</v>
      </c>
      <c r="F2535" s="10" t="s">
        <v>60</v>
      </c>
      <c r="G2535" s="10" t="s">
        <v>61</v>
      </c>
      <c r="H2535" s="10">
        <v>1.2</v>
      </c>
      <c r="I2535" s="10" t="s">
        <v>62</v>
      </c>
      <c r="J2535" s="10">
        <v>600</v>
      </c>
      <c r="K2535" s="10">
        <v>45</v>
      </c>
      <c r="L2535" s="10">
        <v>300</v>
      </c>
      <c r="M2535" s="11">
        <v>2.6084461136900368</v>
      </c>
    </row>
    <row r="2536" spans="1:13" x14ac:dyDescent="0.25">
      <c r="A2536" t="str">
        <f t="shared" si="38"/>
        <v>LVO,150,G,1.2,600,45,450</v>
      </c>
      <c r="B2536" s="10" t="s">
        <v>66</v>
      </c>
      <c r="C2536" s="10">
        <v>150</v>
      </c>
      <c r="D2536" s="10" t="s">
        <v>59</v>
      </c>
      <c r="E2536" s="10">
        <v>300</v>
      </c>
      <c r="F2536" s="10" t="s">
        <v>60</v>
      </c>
      <c r="G2536" s="10" t="s">
        <v>61</v>
      </c>
      <c r="H2536" s="10">
        <v>1.2</v>
      </c>
      <c r="I2536" s="10" t="s">
        <v>62</v>
      </c>
      <c r="J2536" s="10">
        <v>600</v>
      </c>
      <c r="K2536" s="10">
        <v>45</v>
      </c>
      <c r="L2536" s="10">
        <v>450</v>
      </c>
      <c r="M2536" s="11">
        <v>3.0075410507748686</v>
      </c>
    </row>
    <row r="2537" spans="1:13" x14ac:dyDescent="0.25">
      <c r="A2537" t="str">
        <f t="shared" si="38"/>
        <v>LVO,150,G,1.2,600,45,600</v>
      </c>
      <c r="B2537" s="10" t="s">
        <v>66</v>
      </c>
      <c r="C2537" s="10">
        <v>150</v>
      </c>
      <c r="D2537" s="10" t="s">
        <v>59</v>
      </c>
      <c r="E2537" s="10">
        <v>300</v>
      </c>
      <c r="F2537" s="10" t="s">
        <v>60</v>
      </c>
      <c r="G2537" s="10" t="s">
        <v>61</v>
      </c>
      <c r="H2537" s="10">
        <v>1.2</v>
      </c>
      <c r="I2537" s="10" t="s">
        <v>62</v>
      </c>
      <c r="J2537" s="10">
        <v>600</v>
      </c>
      <c r="K2537" s="10">
        <v>45</v>
      </c>
      <c r="L2537" s="10">
        <v>600</v>
      </c>
      <c r="M2537" s="11">
        <v>3.9446212555779363</v>
      </c>
    </row>
    <row r="2538" spans="1:13" x14ac:dyDescent="0.25">
      <c r="A2538" t="str">
        <f t="shared" si="38"/>
        <v>LVO,150,G,1.2,600,45,750</v>
      </c>
      <c r="B2538" s="10" t="s">
        <v>66</v>
      </c>
      <c r="C2538" s="10">
        <v>150</v>
      </c>
      <c r="D2538" s="10" t="s">
        <v>59</v>
      </c>
      <c r="E2538" s="10">
        <v>300</v>
      </c>
      <c r="F2538" s="10" t="s">
        <v>60</v>
      </c>
      <c r="G2538" s="10" t="s">
        <v>61</v>
      </c>
      <c r="H2538" s="10">
        <v>1.2</v>
      </c>
      <c r="I2538" s="10" t="s">
        <v>62</v>
      </c>
      <c r="J2538" s="10">
        <v>600</v>
      </c>
      <c r="K2538" s="10">
        <v>45</v>
      </c>
      <c r="L2538" s="10">
        <v>750</v>
      </c>
      <c r="M2538" s="11">
        <v>4.3437161926627681</v>
      </c>
    </row>
    <row r="2539" spans="1:13" x14ac:dyDescent="0.25">
      <c r="A2539" t="str">
        <f t="shared" si="38"/>
        <v>LVO,150,G,1.2,600,45,900</v>
      </c>
      <c r="B2539" s="10" t="s">
        <v>66</v>
      </c>
      <c r="C2539" s="10">
        <v>150</v>
      </c>
      <c r="D2539" s="10" t="s">
        <v>59</v>
      </c>
      <c r="E2539" s="10">
        <v>300</v>
      </c>
      <c r="F2539" s="10" t="s">
        <v>60</v>
      </c>
      <c r="G2539" s="10" t="s">
        <v>61</v>
      </c>
      <c r="H2539" s="10">
        <v>1.2</v>
      </c>
      <c r="I2539" s="10" t="s">
        <v>62</v>
      </c>
      <c r="J2539" s="10">
        <v>600</v>
      </c>
      <c r="K2539" s="10">
        <v>45</v>
      </c>
      <c r="L2539" s="10">
        <v>900</v>
      </c>
      <c r="M2539" s="11">
        <v>5.2807963974658367</v>
      </c>
    </row>
    <row r="2540" spans="1:13" x14ac:dyDescent="0.25">
      <c r="A2540" t="str">
        <f t="shared" si="38"/>
        <v>LVO,150,G,1.2,600,60,300</v>
      </c>
      <c r="B2540" s="10" t="s">
        <v>66</v>
      </c>
      <c r="C2540" s="10">
        <v>150</v>
      </c>
      <c r="D2540" s="10" t="s">
        <v>59</v>
      </c>
      <c r="E2540" s="10">
        <v>300</v>
      </c>
      <c r="F2540" s="10" t="s">
        <v>60</v>
      </c>
      <c r="G2540" s="10" t="s">
        <v>61</v>
      </c>
      <c r="H2540" s="10">
        <v>1.2</v>
      </c>
      <c r="I2540" s="10" t="s">
        <v>62</v>
      </c>
      <c r="J2540" s="10">
        <v>600</v>
      </c>
      <c r="K2540" s="10">
        <v>60</v>
      </c>
      <c r="L2540" s="10">
        <v>300</v>
      </c>
      <c r="M2540" s="11">
        <v>2.9410252279273967</v>
      </c>
    </row>
    <row r="2541" spans="1:13" x14ac:dyDescent="0.25">
      <c r="A2541" t="str">
        <f t="shared" si="38"/>
        <v>LVO,150,G,1.2,600,60,450</v>
      </c>
      <c r="B2541" s="10" t="s">
        <v>66</v>
      </c>
      <c r="C2541" s="10">
        <v>150</v>
      </c>
      <c r="D2541" s="10" t="s">
        <v>59</v>
      </c>
      <c r="E2541" s="10">
        <v>300</v>
      </c>
      <c r="F2541" s="10" t="s">
        <v>60</v>
      </c>
      <c r="G2541" s="10" t="s">
        <v>61</v>
      </c>
      <c r="H2541" s="10">
        <v>1.2</v>
      </c>
      <c r="I2541" s="10" t="s">
        <v>62</v>
      </c>
      <c r="J2541" s="10">
        <v>600</v>
      </c>
      <c r="K2541" s="10">
        <v>60</v>
      </c>
      <c r="L2541" s="10">
        <v>450</v>
      </c>
      <c r="M2541" s="11">
        <v>4.0111370784254081</v>
      </c>
    </row>
    <row r="2542" spans="1:13" x14ac:dyDescent="0.25">
      <c r="A2542" t="str">
        <f t="shared" si="38"/>
        <v>LVO,150,G,1.2,600,60,600</v>
      </c>
      <c r="B2542" s="10" t="s">
        <v>66</v>
      </c>
      <c r="C2542" s="10">
        <v>150</v>
      </c>
      <c r="D2542" s="10" t="s">
        <v>59</v>
      </c>
      <c r="E2542" s="10">
        <v>300</v>
      </c>
      <c r="F2542" s="10" t="s">
        <v>60</v>
      </c>
      <c r="G2542" s="10" t="s">
        <v>61</v>
      </c>
      <c r="H2542" s="10">
        <v>1.2</v>
      </c>
      <c r="I2542" s="10" t="s">
        <v>62</v>
      </c>
      <c r="J2542" s="10">
        <v>600</v>
      </c>
      <c r="K2542" s="10">
        <v>60</v>
      </c>
      <c r="L2542" s="10">
        <v>600</v>
      </c>
      <c r="M2542" s="11">
        <v>4.5432636612051844</v>
      </c>
    </row>
    <row r="2543" spans="1:13" x14ac:dyDescent="0.25">
      <c r="A2543" t="str">
        <f t="shared" si="38"/>
        <v>LVO,150,G,1.2,600,60,750</v>
      </c>
      <c r="B2543" s="10" t="s">
        <v>66</v>
      </c>
      <c r="C2543" s="10">
        <v>150</v>
      </c>
      <c r="D2543" s="10" t="s">
        <v>59</v>
      </c>
      <c r="E2543" s="10">
        <v>300</v>
      </c>
      <c r="F2543" s="10" t="s">
        <v>60</v>
      </c>
      <c r="G2543" s="10" t="s">
        <v>61</v>
      </c>
      <c r="H2543" s="10">
        <v>1.2</v>
      </c>
      <c r="I2543" s="10" t="s">
        <v>62</v>
      </c>
      <c r="J2543" s="10">
        <v>600</v>
      </c>
      <c r="K2543" s="10">
        <v>60</v>
      </c>
      <c r="L2543" s="10">
        <v>750</v>
      </c>
      <c r="M2543" s="11">
        <v>5.6133755117031967</v>
      </c>
    </row>
    <row r="2544" spans="1:13" x14ac:dyDescent="0.25">
      <c r="A2544" t="str">
        <f t="shared" si="38"/>
        <v>LVO,150,G,1.2,600,60,900</v>
      </c>
      <c r="B2544" s="10" t="s">
        <v>66</v>
      </c>
      <c r="C2544" s="10">
        <v>150</v>
      </c>
      <c r="D2544" s="10" t="s">
        <v>59</v>
      </c>
      <c r="E2544" s="10">
        <v>300</v>
      </c>
      <c r="F2544" s="10" t="s">
        <v>60</v>
      </c>
      <c r="G2544" s="10" t="s">
        <v>61</v>
      </c>
      <c r="H2544" s="10">
        <v>1.2</v>
      </c>
      <c r="I2544" s="10" t="s">
        <v>62</v>
      </c>
      <c r="J2544" s="10">
        <v>600</v>
      </c>
      <c r="K2544" s="10">
        <v>60</v>
      </c>
      <c r="L2544" s="10">
        <v>900</v>
      </c>
      <c r="M2544" s="11">
        <v>6.145502094482973</v>
      </c>
    </row>
    <row r="2545" spans="1:13" x14ac:dyDescent="0.25">
      <c r="A2545" t="str">
        <f t="shared" si="38"/>
        <v>LVO,150,G,1.2,600,90,300</v>
      </c>
      <c r="B2545" s="10" t="s">
        <v>66</v>
      </c>
      <c r="C2545" s="10">
        <v>150</v>
      </c>
      <c r="D2545" s="10" t="s">
        <v>59</v>
      </c>
      <c r="E2545" s="10">
        <v>300</v>
      </c>
      <c r="F2545" s="10" t="s">
        <v>60</v>
      </c>
      <c r="G2545" s="10" t="s">
        <v>61</v>
      </c>
      <c r="H2545" s="10">
        <v>1.2</v>
      </c>
      <c r="I2545" s="10" t="s">
        <v>62</v>
      </c>
      <c r="J2545" s="10">
        <v>600</v>
      </c>
      <c r="K2545" s="10">
        <v>90</v>
      </c>
      <c r="L2545" s="10">
        <v>300</v>
      </c>
      <c r="M2545" s="11">
        <v>4.1441687241203526</v>
      </c>
    </row>
    <row r="2546" spans="1:13" x14ac:dyDescent="0.25">
      <c r="A2546" t="str">
        <f t="shared" si="38"/>
        <v>LVO,150,G,1.2,600,90,450</v>
      </c>
      <c r="B2546" s="10" t="s">
        <v>66</v>
      </c>
      <c r="C2546" s="10">
        <v>150</v>
      </c>
      <c r="D2546" s="10" t="s">
        <v>59</v>
      </c>
      <c r="E2546" s="10">
        <v>300</v>
      </c>
      <c r="F2546" s="10" t="s">
        <v>60</v>
      </c>
      <c r="G2546" s="10" t="s">
        <v>61</v>
      </c>
      <c r="H2546" s="10">
        <v>1.2</v>
      </c>
      <c r="I2546" s="10" t="s">
        <v>62</v>
      </c>
      <c r="J2546" s="10">
        <v>600</v>
      </c>
      <c r="K2546" s="10">
        <v>90</v>
      </c>
      <c r="L2546" s="10">
        <v>450</v>
      </c>
      <c r="M2546" s="11">
        <v>4.9423585982900171</v>
      </c>
    </row>
    <row r="2547" spans="1:13" x14ac:dyDescent="0.25">
      <c r="A2547" t="str">
        <f t="shared" si="38"/>
        <v>LVO,150,G,1.2,600,90,600</v>
      </c>
      <c r="B2547" s="10" t="s">
        <v>66</v>
      </c>
      <c r="C2547" s="10">
        <v>150</v>
      </c>
      <c r="D2547" s="10" t="s">
        <v>59</v>
      </c>
      <c r="E2547" s="10">
        <v>300</v>
      </c>
      <c r="F2547" s="10" t="s">
        <v>60</v>
      </c>
      <c r="G2547" s="10" t="s">
        <v>61</v>
      </c>
      <c r="H2547" s="10">
        <v>1.2</v>
      </c>
      <c r="I2547" s="10" t="s">
        <v>62</v>
      </c>
      <c r="J2547" s="10">
        <v>600</v>
      </c>
      <c r="K2547" s="10">
        <v>90</v>
      </c>
      <c r="L2547" s="10">
        <v>600</v>
      </c>
      <c r="M2547" s="11">
        <v>6.2785337401779167</v>
      </c>
    </row>
    <row r="2548" spans="1:13" x14ac:dyDescent="0.25">
      <c r="A2548" t="str">
        <f t="shared" si="38"/>
        <v>LVO,150,G,1.2,600,90,750</v>
      </c>
      <c r="B2548" s="10" t="s">
        <v>66</v>
      </c>
      <c r="C2548" s="10">
        <v>150</v>
      </c>
      <c r="D2548" s="10" t="s">
        <v>59</v>
      </c>
      <c r="E2548" s="10">
        <v>300</v>
      </c>
      <c r="F2548" s="10" t="s">
        <v>60</v>
      </c>
      <c r="G2548" s="10" t="s">
        <v>61</v>
      </c>
      <c r="H2548" s="10">
        <v>1.2</v>
      </c>
      <c r="I2548" s="10" t="s">
        <v>62</v>
      </c>
      <c r="J2548" s="10">
        <v>600</v>
      </c>
      <c r="K2548" s="10">
        <v>90</v>
      </c>
      <c r="L2548" s="10">
        <v>750</v>
      </c>
      <c r="M2548" s="11">
        <v>7.6147088820658162</v>
      </c>
    </row>
    <row r="2549" spans="1:13" x14ac:dyDescent="0.25">
      <c r="A2549" t="str">
        <f t="shared" si="38"/>
        <v>LVO,150,G,1.2,600,90,900</v>
      </c>
      <c r="B2549" s="10" t="s">
        <v>66</v>
      </c>
      <c r="C2549" s="10">
        <v>150</v>
      </c>
      <c r="D2549" s="10" t="s">
        <v>59</v>
      </c>
      <c r="E2549" s="10">
        <v>300</v>
      </c>
      <c r="F2549" s="10" t="s">
        <v>60</v>
      </c>
      <c r="G2549" s="10" t="s">
        <v>61</v>
      </c>
      <c r="H2549" s="10">
        <v>1.2</v>
      </c>
      <c r="I2549" s="10" t="s">
        <v>62</v>
      </c>
      <c r="J2549" s="10">
        <v>600</v>
      </c>
      <c r="K2549" s="10">
        <v>90</v>
      </c>
      <c r="L2549" s="10">
        <v>900</v>
      </c>
      <c r="M2549" s="11">
        <v>8.9508840239537157</v>
      </c>
    </row>
    <row r="2550" spans="1:13" x14ac:dyDescent="0.25">
      <c r="A2550" t="str">
        <f t="shared" si="38"/>
        <v>LVO,150,G,1.2,750,30,300</v>
      </c>
      <c r="B2550" s="10" t="s">
        <v>66</v>
      </c>
      <c r="C2550" s="10">
        <v>150</v>
      </c>
      <c r="D2550" s="10" t="s">
        <v>59</v>
      </c>
      <c r="E2550" s="10">
        <v>300</v>
      </c>
      <c r="F2550" s="10" t="s">
        <v>60</v>
      </c>
      <c r="G2550" s="10" t="s">
        <v>61</v>
      </c>
      <c r="H2550" s="10">
        <v>1.2</v>
      </c>
      <c r="I2550" s="10" t="s">
        <v>62</v>
      </c>
      <c r="J2550" s="10">
        <v>750</v>
      </c>
      <c r="K2550" s="10">
        <v>30</v>
      </c>
      <c r="L2550" s="10">
        <v>300</v>
      </c>
      <c r="M2550" s="11">
        <v>2.7618792343117944</v>
      </c>
    </row>
    <row r="2551" spans="1:13" x14ac:dyDescent="0.25">
      <c r="A2551" t="str">
        <f t="shared" si="38"/>
        <v>LVO,150,G,1.2,750,30,450</v>
      </c>
      <c r="B2551" s="10" t="s">
        <v>66</v>
      </c>
      <c r="C2551" s="10">
        <v>150</v>
      </c>
      <c r="D2551" s="10" t="s">
        <v>59</v>
      </c>
      <c r="E2551" s="10">
        <v>300</v>
      </c>
      <c r="F2551" s="10" t="s">
        <v>60</v>
      </c>
      <c r="G2551" s="10" t="s">
        <v>61</v>
      </c>
      <c r="H2551" s="10">
        <v>1.2</v>
      </c>
      <c r="I2551" s="10" t="s">
        <v>62</v>
      </c>
      <c r="J2551" s="10">
        <v>750</v>
      </c>
      <c r="K2551" s="10">
        <v>30</v>
      </c>
      <c r="L2551" s="10">
        <v>450</v>
      </c>
      <c r="M2551" s="11">
        <v>3.0279425257016825</v>
      </c>
    </row>
    <row r="2552" spans="1:13" x14ac:dyDescent="0.25">
      <c r="A2552" t="str">
        <f t="shared" si="38"/>
        <v>LVO,150,G,1.2,750,30,600</v>
      </c>
      <c r="B2552" s="10" t="s">
        <v>66</v>
      </c>
      <c r="C2552" s="10">
        <v>150</v>
      </c>
      <c r="D2552" s="10" t="s">
        <v>59</v>
      </c>
      <c r="E2552" s="10">
        <v>300</v>
      </c>
      <c r="F2552" s="10" t="s">
        <v>60</v>
      </c>
      <c r="G2552" s="10" t="s">
        <v>61</v>
      </c>
      <c r="H2552" s="10">
        <v>1.2</v>
      </c>
      <c r="I2552" s="10" t="s">
        <v>62</v>
      </c>
      <c r="J2552" s="10">
        <v>750</v>
      </c>
      <c r="K2552" s="10">
        <v>30</v>
      </c>
      <c r="L2552" s="10">
        <v>600</v>
      </c>
      <c r="M2552" s="11">
        <v>3.2940058170915707</v>
      </c>
    </row>
    <row r="2553" spans="1:13" x14ac:dyDescent="0.25">
      <c r="A2553" t="str">
        <f t="shared" si="38"/>
        <v>LVO,150,G,1.2,750,30,750</v>
      </c>
      <c r="B2553" s="10" t="s">
        <v>66</v>
      </c>
      <c r="C2553" s="10">
        <v>150</v>
      </c>
      <c r="D2553" s="10" t="s">
        <v>59</v>
      </c>
      <c r="E2553" s="10">
        <v>300</v>
      </c>
      <c r="F2553" s="10" t="s">
        <v>60</v>
      </c>
      <c r="G2553" s="10" t="s">
        <v>61</v>
      </c>
      <c r="H2553" s="10">
        <v>1.2</v>
      </c>
      <c r="I2553" s="10" t="s">
        <v>62</v>
      </c>
      <c r="J2553" s="10">
        <v>750</v>
      </c>
      <c r="K2553" s="10">
        <v>30</v>
      </c>
      <c r="L2553" s="10">
        <v>750</v>
      </c>
      <c r="M2553" s="11">
        <v>3.5600691084814589</v>
      </c>
    </row>
    <row r="2554" spans="1:13" x14ac:dyDescent="0.25">
      <c r="A2554" t="str">
        <f t="shared" si="38"/>
        <v>LVO,150,G,1.2,750,30,900</v>
      </c>
      <c r="B2554" s="10" t="s">
        <v>66</v>
      </c>
      <c r="C2554" s="10">
        <v>150</v>
      </c>
      <c r="D2554" s="10" t="s">
        <v>59</v>
      </c>
      <c r="E2554" s="10">
        <v>300</v>
      </c>
      <c r="F2554" s="10" t="s">
        <v>60</v>
      </c>
      <c r="G2554" s="10" t="s">
        <v>61</v>
      </c>
      <c r="H2554" s="10">
        <v>1.2</v>
      </c>
      <c r="I2554" s="10" t="s">
        <v>62</v>
      </c>
      <c r="J2554" s="10">
        <v>750</v>
      </c>
      <c r="K2554" s="10">
        <v>30</v>
      </c>
      <c r="L2554" s="10">
        <v>900</v>
      </c>
      <c r="M2554" s="11">
        <v>4.6071237850191418</v>
      </c>
    </row>
    <row r="2555" spans="1:13" x14ac:dyDescent="0.25">
      <c r="A2555" t="str">
        <f t="shared" si="38"/>
        <v>LVO,150,G,1.2,750,45,300</v>
      </c>
      <c r="B2555" s="10" t="s">
        <v>66</v>
      </c>
      <c r="C2555" s="10">
        <v>150</v>
      </c>
      <c r="D2555" s="10" t="s">
        <v>59</v>
      </c>
      <c r="E2555" s="10">
        <v>300</v>
      </c>
      <c r="F2555" s="10" t="s">
        <v>60</v>
      </c>
      <c r="G2555" s="10" t="s">
        <v>61</v>
      </c>
      <c r="H2555" s="10">
        <v>1.2</v>
      </c>
      <c r="I2555" s="10" t="s">
        <v>62</v>
      </c>
      <c r="J2555" s="10">
        <v>750</v>
      </c>
      <c r="K2555" s="10">
        <v>45</v>
      </c>
      <c r="L2555" s="10">
        <v>300</v>
      </c>
      <c r="M2555" s="11">
        <v>3.0944583485491548</v>
      </c>
    </row>
    <row r="2556" spans="1:13" x14ac:dyDescent="0.25">
      <c r="A2556" t="str">
        <f t="shared" si="38"/>
        <v>LVO,150,G,1.2,750,45,450</v>
      </c>
      <c r="B2556" s="10" t="s">
        <v>66</v>
      </c>
      <c r="C2556" s="10">
        <v>150</v>
      </c>
      <c r="D2556" s="10" t="s">
        <v>59</v>
      </c>
      <c r="E2556" s="10">
        <v>300</v>
      </c>
      <c r="F2556" s="10" t="s">
        <v>60</v>
      </c>
      <c r="G2556" s="10" t="s">
        <v>61</v>
      </c>
      <c r="H2556" s="10">
        <v>1.2</v>
      </c>
      <c r="I2556" s="10" t="s">
        <v>62</v>
      </c>
      <c r="J2556" s="10">
        <v>750</v>
      </c>
      <c r="K2556" s="10">
        <v>45</v>
      </c>
      <c r="L2556" s="10">
        <v>450</v>
      </c>
      <c r="M2556" s="11">
        <v>3.4935532856339866</v>
      </c>
    </row>
    <row r="2557" spans="1:13" x14ac:dyDescent="0.25">
      <c r="A2557" t="str">
        <f t="shared" si="38"/>
        <v>LVO,150,G,1.2,750,45,600</v>
      </c>
      <c r="B2557" s="10" t="s">
        <v>66</v>
      </c>
      <c r="C2557" s="10">
        <v>150</v>
      </c>
      <c r="D2557" s="10" t="s">
        <v>59</v>
      </c>
      <c r="E2557" s="10">
        <v>300</v>
      </c>
      <c r="F2557" s="10" t="s">
        <v>60</v>
      </c>
      <c r="G2557" s="10" t="s">
        <v>61</v>
      </c>
      <c r="H2557" s="10">
        <v>1.2</v>
      </c>
      <c r="I2557" s="10" t="s">
        <v>62</v>
      </c>
      <c r="J2557" s="10">
        <v>750</v>
      </c>
      <c r="K2557" s="10">
        <v>45</v>
      </c>
      <c r="L2557" s="10">
        <v>600</v>
      </c>
      <c r="M2557" s="11">
        <v>4.6736396078666136</v>
      </c>
    </row>
    <row r="2558" spans="1:13" x14ac:dyDescent="0.25">
      <c r="A2558" t="str">
        <f t="shared" si="38"/>
        <v>LVO,150,G,1.2,750,45,750</v>
      </c>
      <c r="B2558" s="10" t="s">
        <v>66</v>
      </c>
      <c r="C2558" s="10">
        <v>150</v>
      </c>
      <c r="D2558" s="10" t="s">
        <v>59</v>
      </c>
      <c r="E2558" s="10">
        <v>300</v>
      </c>
      <c r="F2558" s="10" t="s">
        <v>60</v>
      </c>
      <c r="G2558" s="10" t="s">
        <v>61</v>
      </c>
      <c r="H2558" s="10">
        <v>1.2</v>
      </c>
      <c r="I2558" s="10" t="s">
        <v>62</v>
      </c>
      <c r="J2558" s="10">
        <v>750</v>
      </c>
      <c r="K2558" s="10">
        <v>45</v>
      </c>
      <c r="L2558" s="10">
        <v>750</v>
      </c>
      <c r="M2558" s="11">
        <v>5.0727345449514463</v>
      </c>
    </row>
    <row r="2559" spans="1:13" x14ac:dyDescent="0.25">
      <c r="A2559" t="str">
        <f t="shared" si="38"/>
        <v>LVO,150,G,1.2,750,45,900</v>
      </c>
      <c r="B2559" s="10" t="s">
        <v>66</v>
      </c>
      <c r="C2559" s="10">
        <v>150</v>
      </c>
      <c r="D2559" s="10" t="s">
        <v>59</v>
      </c>
      <c r="E2559" s="10">
        <v>300</v>
      </c>
      <c r="F2559" s="10" t="s">
        <v>60</v>
      </c>
      <c r="G2559" s="10" t="s">
        <v>61</v>
      </c>
      <c r="H2559" s="10">
        <v>1.2</v>
      </c>
      <c r="I2559" s="10" t="s">
        <v>62</v>
      </c>
      <c r="J2559" s="10">
        <v>750</v>
      </c>
      <c r="K2559" s="10">
        <v>45</v>
      </c>
      <c r="L2559" s="10">
        <v>900</v>
      </c>
      <c r="M2559" s="11">
        <v>6.2528208671840728</v>
      </c>
    </row>
    <row r="2560" spans="1:13" x14ac:dyDescent="0.25">
      <c r="A2560" t="str">
        <f t="shared" si="38"/>
        <v>LVO,150,G,1.2,750,60,300</v>
      </c>
      <c r="B2560" s="10" t="s">
        <v>66</v>
      </c>
      <c r="C2560" s="10">
        <v>150</v>
      </c>
      <c r="D2560" s="10" t="s">
        <v>59</v>
      </c>
      <c r="E2560" s="10">
        <v>300</v>
      </c>
      <c r="F2560" s="10" t="s">
        <v>60</v>
      </c>
      <c r="G2560" s="10" t="s">
        <v>61</v>
      </c>
      <c r="H2560" s="10">
        <v>1.2</v>
      </c>
      <c r="I2560" s="10" t="s">
        <v>62</v>
      </c>
      <c r="J2560" s="10">
        <v>750</v>
      </c>
      <c r="K2560" s="10">
        <v>60</v>
      </c>
      <c r="L2560" s="10">
        <v>300</v>
      </c>
      <c r="M2560" s="11">
        <v>3.4270374627865143</v>
      </c>
    </row>
    <row r="2561" spans="1:13" x14ac:dyDescent="0.25">
      <c r="A2561" t="str">
        <f t="shared" si="38"/>
        <v>LVO,150,G,1.2,750,60,450</v>
      </c>
      <c r="B2561" s="10" t="s">
        <v>66</v>
      </c>
      <c r="C2561" s="10">
        <v>150</v>
      </c>
      <c r="D2561" s="10" t="s">
        <v>59</v>
      </c>
      <c r="E2561" s="10">
        <v>300</v>
      </c>
      <c r="F2561" s="10" t="s">
        <v>60</v>
      </c>
      <c r="G2561" s="10" t="s">
        <v>61</v>
      </c>
      <c r="H2561" s="10">
        <v>1.2</v>
      </c>
      <c r="I2561" s="10" t="s">
        <v>62</v>
      </c>
      <c r="J2561" s="10">
        <v>750</v>
      </c>
      <c r="K2561" s="10">
        <v>60</v>
      </c>
      <c r="L2561" s="10">
        <v>450</v>
      </c>
      <c r="M2561" s="11">
        <v>4.7401554307140863</v>
      </c>
    </row>
    <row r="2562" spans="1:13" x14ac:dyDescent="0.25">
      <c r="A2562" t="str">
        <f t="shared" si="38"/>
        <v>LVO,150,G,1.2,750,60,600</v>
      </c>
      <c r="B2562" s="10" t="s">
        <v>66</v>
      </c>
      <c r="C2562" s="10">
        <v>150</v>
      </c>
      <c r="D2562" s="10" t="s">
        <v>59</v>
      </c>
      <c r="E2562" s="10">
        <v>300</v>
      </c>
      <c r="F2562" s="10" t="s">
        <v>60</v>
      </c>
      <c r="G2562" s="10" t="s">
        <v>61</v>
      </c>
      <c r="H2562" s="10">
        <v>1.2</v>
      </c>
      <c r="I2562" s="10" t="s">
        <v>62</v>
      </c>
      <c r="J2562" s="10">
        <v>750</v>
      </c>
      <c r="K2562" s="10">
        <v>60</v>
      </c>
      <c r="L2562" s="10">
        <v>600</v>
      </c>
      <c r="M2562" s="11">
        <v>5.2722820134938617</v>
      </c>
    </row>
    <row r="2563" spans="1:13" x14ac:dyDescent="0.25">
      <c r="A2563" t="str">
        <f t="shared" si="38"/>
        <v>LVO,150,G,1.2,750,60,750</v>
      </c>
      <c r="B2563" s="10" t="s">
        <v>66</v>
      </c>
      <c r="C2563" s="10">
        <v>150</v>
      </c>
      <c r="D2563" s="10" t="s">
        <v>59</v>
      </c>
      <c r="E2563" s="10">
        <v>300</v>
      </c>
      <c r="F2563" s="10" t="s">
        <v>60</v>
      </c>
      <c r="G2563" s="10" t="s">
        <v>61</v>
      </c>
      <c r="H2563" s="10">
        <v>1.2</v>
      </c>
      <c r="I2563" s="10" t="s">
        <v>62</v>
      </c>
      <c r="J2563" s="10">
        <v>750</v>
      </c>
      <c r="K2563" s="10">
        <v>60</v>
      </c>
      <c r="L2563" s="10">
        <v>750</v>
      </c>
      <c r="M2563" s="11">
        <v>6.5853999814214319</v>
      </c>
    </row>
    <row r="2564" spans="1:13" x14ac:dyDescent="0.25">
      <c r="A2564" t="str">
        <f t="shared" si="38"/>
        <v>LVO,150,G,1.2,750,60,900</v>
      </c>
      <c r="B2564" s="10" t="s">
        <v>66</v>
      </c>
      <c r="C2564" s="10">
        <v>150</v>
      </c>
      <c r="D2564" s="10" t="s">
        <v>59</v>
      </c>
      <c r="E2564" s="10">
        <v>300</v>
      </c>
      <c r="F2564" s="10" t="s">
        <v>60</v>
      </c>
      <c r="G2564" s="10" t="s">
        <v>61</v>
      </c>
      <c r="H2564" s="10">
        <v>1.2</v>
      </c>
      <c r="I2564" s="10" t="s">
        <v>62</v>
      </c>
      <c r="J2564" s="10">
        <v>750</v>
      </c>
      <c r="K2564" s="10">
        <v>60</v>
      </c>
      <c r="L2564" s="10">
        <v>900</v>
      </c>
      <c r="M2564" s="11">
        <v>7.1175265642012082</v>
      </c>
    </row>
    <row r="2565" spans="1:13" x14ac:dyDescent="0.25">
      <c r="A2565" t="str">
        <f t="shared" si="38"/>
        <v>LVO,150,G,1.2,750,90,300</v>
      </c>
      <c r="B2565" s="10" t="s">
        <v>66</v>
      </c>
      <c r="C2565" s="10">
        <v>150</v>
      </c>
      <c r="D2565" s="10" t="s">
        <v>59</v>
      </c>
      <c r="E2565" s="10">
        <v>300</v>
      </c>
      <c r="F2565" s="10" t="s">
        <v>60</v>
      </c>
      <c r="G2565" s="10" t="s">
        <v>61</v>
      </c>
      <c r="H2565" s="10">
        <v>1.2</v>
      </c>
      <c r="I2565" s="10" t="s">
        <v>62</v>
      </c>
      <c r="J2565" s="10">
        <v>750</v>
      </c>
      <c r="K2565" s="10">
        <v>90</v>
      </c>
      <c r="L2565" s="10">
        <v>300</v>
      </c>
      <c r="M2565" s="11">
        <v>4.8731870764090299</v>
      </c>
    </row>
    <row r="2566" spans="1:13" x14ac:dyDescent="0.25">
      <c r="A2566" t="str">
        <f t="shared" si="38"/>
        <v>LVO,150,G,1.2,750,90,450</v>
      </c>
      <c r="B2566" s="10" t="s">
        <v>66</v>
      </c>
      <c r="C2566" s="10">
        <v>150</v>
      </c>
      <c r="D2566" s="10" t="s">
        <v>59</v>
      </c>
      <c r="E2566" s="10">
        <v>300</v>
      </c>
      <c r="F2566" s="10" t="s">
        <v>60</v>
      </c>
      <c r="G2566" s="10" t="s">
        <v>61</v>
      </c>
      <c r="H2566" s="10">
        <v>1.2</v>
      </c>
      <c r="I2566" s="10" t="s">
        <v>62</v>
      </c>
      <c r="J2566" s="10">
        <v>750</v>
      </c>
      <c r="K2566" s="10">
        <v>90</v>
      </c>
      <c r="L2566" s="10">
        <v>450</v>
      </c>
      <c r="M2566" s="11">
        <v>5.6713769505786935</v>
      </c>
    </row>
    <row r="2567" spans="1:13" x14ac:dyDescent="0.25">
      <c r="A2567" t="str">
        <f t="shared" ref="A2567:A2630" si="39">CONCATENATE(B2567,",",C2567,",",D2567,",",H2567,",",J2567,",",K2567,",",L2567)</f>
        <v>LVO,150,G,1.2,750,90,600</v>
      </c>
      <c r="B2567" s="10" t="s">
        <v>66</v>
      </c>
      <c r="C2567" s="10">
        <v>150</v>
      </c>
      <c r="D2567" s="10" t="s">
        <v>59</v>
      </c>
      <c r="E2567" s="10">
        <v>300</v>
      </c>
      <c r="F2567" s="10" t="s">
        <v>60</v>
      </c>
      <c r="G2567" s="10" t="s">
        <v>61</v>
      </c>
      <c r="H2567" s="10">
        <v>1.2</v>
      </c>
      <c r="I2567" s="10" t="s">
        <v>62</v>
      </c>
      <c r="J2567" s="10">
        <v>750</v>
      </c>
      <c r="K2567" s="10">
        <v>90</v>
      </c>
      <c r="L2567" s="10">
        <v>600</v>
      </c>
      <c r="M2567" s="11">
        <v>7.2505582098961519</v>
      </c>
    </row>
    <row r="2568" spans="1:13" x14ac:dyDescent="0.25">
      <c r="A2568" t="str">
        <f t="shared" si="39"/>
        <v>LVO,150,G,1.2,750,90,750</v>
      </c>
      <c r="B2568" s="10" t="s">
        <v>66</v>
      </c>
      <c r="C2568" s="10">
        <v>150</v>
      </c>
      <c r="D2568" s="10" t="s">
        <v>59</v>
      </c>
      <c r="E2568" s="10">
        <v>300</v>
      </c>
      <c r="F2568" s="10" t="s">
        <v>60</v>
      </c>
      <c r="G2568" s="10" t="s">
        <v>61</v>
      </c>
      <c r="H2568" s="10">
        <v>1.2</v>
      </c>
      <c r="I2568" s="10" t="s">
        <v>62</v>
      </c>
      <c r="J2568" s="10">
        <v>750</v>
      </c>
      <c r="K2568" s="10">
        <v>90</v>
      </c>
      <c r="L2568" s="10">
        <v>750</v>
      </c>
      <c r="M2568" s="11">
        <v>8.829739469213612</v>
      </c>
    </row>
    <row r="2569" spans="1:13" x14ac:dyDescent="0.25">
      <c r="A2569" t="str">
        <f t="shared" si="39"/>
        <v>LVO,150,G,1.2,750,90,900</v>
      </c>
      <c r="B2569" s="10" t="s">
        <v>66</v>
      </c>
      <c r="C2569" s="10">
        <v>150</v>
      </c>
      <c r="D2569" s="10" t="s">
        <v>59</v>
      </c>
      <c r="E2569" s="10">
        <v>300</v>
      </c>
      <c r="F2569" s="10" t="s">
        <v>60</v>
      </c>
      <c r="G2569" s="10" t="s">
        <v>61</v>
      </c>
      <c r="H2569" s="10">
        <v>1.2</v>
      </c>
      <c r="I2569" s="10" t="s">
        <v>62</v>
      </c>
      <c r="J2569" s="10">
        <v>750</v>
      </c>
      <c r="K2569" s="10">
        <v>90</v>
      </c>
      <c r="L2569" s="10">
        <v>900</v>
      </c>
      <c r="M2569" s="11">
        <v>10.40892072853107</v>
      </c>
    </row>
    <row r="2570" spans="1:13" x14ac:dyDescent="0.25">
      <c r="A2570" t="str">
        <f t="shared" si="39"/>
        <v>LVO,150,G,1.2,900,30,300</v>
      </c>
      <c r="B2570" s="10" t="s">
        <v>66</v>
      </c>
      <c r="C2570" s="10">
        <v>150</v>
      </c>
      <c r="D2570" s="10" t="s">
        <v>59</v>
      </c>
      <c r="E2570" s="10">
        <v>300</v>
      </c>
      <c r="F2570" s="10" t="s">
        <v>60</v>
      </c>
      <c r="G2570" s="10" t="s">
        <v>61</v>
      </c>
      <c r="H2570" s="10">
        <v>1.2</v>
      </c>
      <c r="I2570" s="10" t="s">
        <v>62</v>
      </c>
      <c r="J2570" s="10">
        <v>900</v>
      </c>
      <c r="K2570" s="10">
        <v>30</v>
      </c>
      <c r="L2570" s="10">
        <v>300</v>
      </c>
      <c r="M2570" s="11">
        <v>3.0742757883709126</v>
      </c>
    </row>
    <row r="2571" spans="1:13" x14ac:dyDescent="0.25">
      <c r="A2571" t="str">
        <f t="shared" si="39"/>
        <v>LVO,150,G,1.2,900,30,450</v>
      </c>
      <c r="B2571" s="10" t="s">
        <v>66</v>
      </c>
      <c r="C2571" s="10">
        <v>150</v>
      </c>
      <c r="D2571" s="10" t="s">
        <v>59</v>
      </c>
      <c r="E2571" s="10">
        <v>300</v>
      </c>
      <c r="F2571" s="10" t="s">
        <v>60</v>
      </c>
      <c r="G2571" s="10" t="s">
        <v>61</v>
      </c>
      <c r="H2571" s="10">
        <v>1.2</v>
      </c>
      <c r="I2571" s="10" t="s">
        <v>62</v>
      </c>
      <c r="J2571" s="10">
        <v>900</v>
      </c>
      <c r="K2571" s="10">
        <v>30</v>
      </c>
      <c r="L2571" s="10">
        <v>450</v>
      </c>
      <c r="M2571" s="11">
        <v>3.3403390797608004</v>
      </c>
    </row>
    <row r="2572" spans="1:13" x14ac:dyDescent="0.25">
      <c r="A2572" t="str">
        <f t="shared" si="39"/>
        <v>LVO,150,G,1.2,900,30,600</v>
      </c>
      <c r="B2572" s="10" t="s">
        <v>66</v>
      </c>
      <c r="C2572" s="10">
        <v>150</v>
      </c>
      <c r="D2572" s="10" t="s">
        <v>59</v>
      </c>
      <c r="E2572" s="10">
        <v>300</v>
      </c>
      <c r="F2572" s="10" t="s">
        <v>60</v>
      </c>
      <c r="G2572" s="10" t="s">
        <v>61</v>
      </c>
      <c r="H2572" s="10">
        <v>1.2</v>
      </c>
      <c r="I2572" s="10" t="s">
        <v>62</v>
      </c>
      <c r="J2572" s="10">
        <v>900</v>
      </c>
      <c r="K2572" s="10">
        <v>30</v>
      </c>
      <c r="L2572" s="10">
        <v>600</v>
      </c>
      <c r="M2572" s="11">
        <v>3.6064023711506881</v>
      </c>
    </row>
    <row r="2573" spans="1:13" x14ac:dyDescent="0.25">
      <c r="A2573" t="str">
        <f t="shared" si="39"/>
        <v>LVO,150,G,1.2,900,30,750</v>
      </c>
      <c r="B2573" s="10" t="s">
        <v>66</v>
      </c>
      <c r="C2573" s="10">
        <v>150</v>
      </c>
      <c r="D2573" s="10" t="s">
        <v>59</v>
      </c>
      <c r="E2573" s="10">
        <v>300</v>
      </c>
      <c r="F2573" s="10" t="s">
        <v>60</v>
      </c>
      <c r="G2573" s="10" t="s">
        <v>61</v>
      </c>
      <c r="H2573" s="10">
        <v>1.2</v>
      </c>
      <c r="I2573" s="10" t="s">
        <v>62</v>
      </c>
      <c r="J2573" s="10">
        <v>900</v>
      </c>
      <c r="K2573" s="10">
        <v>30</v>
      </c>
      <c r="L2573" s="10">
        <v>750</v>
      </c>
      <c r="M2573" s="11">
        <v>3.8724656625405762</v>
      </c>
    </row>
    <row r="2574" spans="1:13" x14ac:dyDescent="0.25">
      <c r="A2574" t="str">
        <f t="shared" si="39"/>
        <v>LVO,150,G,1.2,900,30,900</v>
      </c>
      <c r="B2574" s="10" t="s">
        <v>66</v>
      </c>
      <c r="C2574" s="10">
        <v>150</v>
      </c>
      <c r="D2574" s="10" t="s">
        <v>59</v>
      </c>
      <c r="E2574" s="10">
        <v>300</v>
      </c>
      <c r="F2574" s="10" t="s">
        <v>60</v>
      </c>
      <c r="G2574" s="10" t="s">
        <v>61</v>
      </c>
      <c r="H2574" s="10">
        <v>1.2</v>
      </c>
      <c r="I2574" s="10" t="s">
        <v>62</v>
      </c>
      <c r="J2574" s="10">
        <v>900</v>
      </c>
      <c r="K2574" s="10">
        <v>30</v>
      </c>
      <c r="L2574" s="10">
        <v>900</v>
      </c>
      <c r="M2574" s="11">
        <v>5.0757186161078183</v>
      </c>
    </row>
    <row r="2575" spans="1:13" x14ac:dyDescent="0.25">
      <c r="A2575" t="str">
        <f t="shared" si="39"/>
        <v>LVO,150,G,1.2,900,45,300</v>
      </c>
      <c r="B2575" s="10" t="s">
        <v>66</v>
      </c>
      <c r="C2575" s="10">
        <v>150</v>
      </c>
      <c r="D2575" s="10" t="s">
        <v>59</v>
      </c>
      <c r="E2575" s="10">
        <v>300</v>
      </c>
      <c r="F2575" s="10" t="s">
        <v>60</v>
      </c>
      <c r="G2575" s="10" t="s">
        <v>61</v>
      </c>
      <c r="H2575" s="10">
        <v>1.2</v>
      </c>
      <c r="I2575" s="10" t="s">
        <v>62</v>
      </c>
      <c r="J2575" s="10">
        <v>900</v>
      </c>
      <c r="K2575" s="10">
        <v>45</v>
      </c>
      <c r="L2575" s="10">
        <v>300</v>
      </c>
      <c r="M2575" s="11">
        <v>3.4068549026082726</v>
      </c>
    </row>
    <row r="2576" spans="1:13" x14ac:dyDescent="0.25">
      <c r="A2576" t="str">
        <f t="shared" si="39"/>
        <v>LVO,150,G,1.2,900,45,450</v>
      </c>
      <c r="B2576" s="10" t="s">
        <v>66</v>
      </c>
      <c r="C2576" s="10">
        <v>150</v>
      </c>
      <c r="D2576" s="10" t="s">
        <v>59</v>
      </c>
      <c r="E2576" s="10">
        <v>300</v>
      </c>
      <c r="F2576" s="10" t="s">
        <v>60</v>
      </c>
      <c r="G2576" s="10" t="s">
        <v>61</v>
      </c>
      <c r="H2576" s="10">
        <v>1.2</v>
      </c>
      <c r="I2576" s="10" t="s">
        <v>62</v>
      </c>
      <c r="J2576" s="10">
        <v>900</v>
      </c>
      <c r="K2576" s="10">
        <v>45</v>
      </c>
      <c r="L2576" s="10">
        <v>450</v>
      </c>
      <c r="M2576" s="11">
        <v>3.8059498396931044</v>
      </c>
    </row>
    <row r="2577" spans="1:13" x14ac:dyDescent="0.25">
      <c r="A2577" t="str">
        <f t="shared" si="39"/>
        <v>LVO,150,G,1.2,900,45,600</v>
      </c>
      <c r="B2577" s="10" t="s">
        <v>66</v>
      </c>
      <c r="C2577" s="10">
        <v>150</v>
      </c>
      <c r="D2577" s="10" t="s">
        <v>59</v>
      </c>
      <c r="E2577" s="10">
        <v>300</v>
      </c>
      <c r="F2577" s="10" t="s">
        <v>60</v>
      </c>
      <c r="G2577" s="10" t="s">
        <v>61</v>
      </c>
      <c r="H2577" s="10">
        <v>1.2</v>
      </c>
      <c r="I2577" s="10" t="s">
        <v>62</v>
      </c>
      <c r="J2577" s="10">
        <v>900</v>
      </c>
      <c r="K2577" s="10">
        <v>45</v>
      </c>
      <c r="L2577" s="10">
        <v>600</v>
      </c>
      <c r="M2577" s="11">
        <v>5.1422344389552901</v>
      </c>
    </row>
    <row r="2578" spans="1:13" x14ac:dyDescent="0.25">
      <c r="A2578" t="str">
        <f t="shared" si="39"/>
        <v>LVO,150,G,1.2,900,45,750</v>
      </c>
      <c r="B2578" s="10" t="s">
        <v>66</v>
      </c>
      <c r="C2578" s="10">
        <v>150</v>
      </c>
      <c r="D2578" s="10" t="s">
        <v>59</v>
      </c>
      <c r="E2578" s="10">
        <v>300</v>
      </c>
      <c r="F2578" s="10" t="s">
        <v>60</v>
      </c>
      <c r="G2578" s="10" t="s">
        <v>61</v>
      </c>
      <c r="H2578" s="10">
        <v>1.2</v>
      </c>
      <c r="I2578" s="10" t="s">
        <v>62</v>
      </c>
      <c r="J2578" s="10">
        <v>900</v>
      </c>
      <c r="K2578" s="10">
        <v>45</v>
      </c>
      <c r="L2578" s="10">
        <v>750</v>
      </c>
      <c r="M2578" s="11">
        <v>5.5413293760401228</v>
      </c>
    </row>
    <row r="2579" spans="1:13" x14ac:dyDescent="0.25">
      <c r="A2579" t="str">
        <f t="shared" si="39"/>
        <v>LVO,150,G,1.2,900,45,900</v>
      </c>
      <c r="B2579" s="10" t="s">
        <v>66</v>
      </c>
      <c r="C2579" s="10">
        <v>150</v>
      </c>
      <c r="D2579" s="10" t="s">
        <v>59</v>
      </c>
      <c r="E2579" s="10">
        <v>300</v>
      </c>
      <c r="F2579" s="10" t="s">
        <v>60</v>
      </c>
      <c r="G2579" s="10" t="s">
        <v>61</v>
      </c>
      <c r="H2579" s="10">
        <v>1.2</v>
      </c>
      <c r="I2579" s="10" t="s">
        <v>62</v>
      </c>
      <c r="J2579" s="10">
        <v>900</v>
      </c>
      <c r="K2579" s="10">
        <v>45</v>
      </c>
      <c r="L2579" s="10">
        <v>900</v>
      </c>
      <c r="M2579" s="11">
        <v>6.8776139753023084</v>
      </c>
    </row>
    <row r="2580" spans="1:13" x14ac:dyDescent="0.25">
      <c r="A2580" t="str">
        <f t="shared" si="39"/>
        <v>LVO,150,G,1.2,900,60,300</v>
      </c>
      <c r="B2580" s="10" t="s">
        <v>66</v>
      </c>
      <c r="C2580" s="10">
        <v>150</v>
      </c>
      <c r="D2580" s="10" t="s">
        <v>59</v>
      </c>
      <c r="E2580" s="10">
        <v>300</v>
      </c>
      <c r="F2580" s="10" t="s">
        <v>60</v>
      </c>
      <c r="G2580" s="10" t="s">
        <v>61</v>
      </c>
      <c r="H2580" s="10">
        <v>1.2</v>
      </c>
      <c r="I2580" s="10" t="s">
        <v>62</v>
      </c>
      <c r="J2580" s="10">
        <v>900</v>
      </c>
      <c r="K2580" s="10">
        <v>60</v>
      </c>
      <c r="L2580" s="10">
        <v>300</v>
      </c>
      <c r="M2580" s="11">
        <v>3.7394340168456326</v>
      </c>
    </row>
    <row r="2581" spans="1:13" x14ac:dyDescent="0.25">
      <c r="A2581" t="str">
        <f t="shared" si="39"/>
        <v>LVO,150,G,1.2,900,60,450</v>
      </c>
      <c r="B2581" s="10" t="s">
        <v>66</v>
      </c>
      <c r="C2581" s="10">
        <v>150</v>
      </c>
      <c r="D2581" s="10" t="s">
        <v>59</v>
      </c>
      <c r="E2581" s="10">
        <v>300</v>
      </c>
      <c r="F2581" s="10" t="s">
        <v>60</v>
      </c>
      <c r="G2581" s="10" t="s">
        <v>61</v>
      </c>
      <c r="H2581" s="10">
        <v>1.2</v>
      </c>
      <c r="I2581" s="10" t="s">
        <v>62</v>
      </c>
      <c r="J2581" s="10">
        <v>900</v>
      </c>
      <c r="K2581" s="10">
        <v>60</v>
      </c>
      <c r="L2581" s="10">
        <v>450</v>
      </c>
      <c r="M2581" s="11">
        <v>5.2087502618027628</v>
      </c>
    </row>
    <row r="2582" spans="1:13" x14ac:dyDescent="0.25">
      <c r="A2582" t="str">
        <f t="shared" si="39"/>
        <v>LVO,150,G,1.2,900,60,600</v>
      </c>
      <c r="B2582" s="10" t="s">
        <v>66</v>
      </c>
      <c r="C2582" s="10">
        <v>150</v>
      </c>
      <c r="D2582" s="10" t="s">
        <v>59</v>
      </c>
      <c r="E2582" s="10">
        <v>300</v>
      </c>
      <c r="F2582" s="10" t="s">
        <v>60</v>
      </c>
      <c r="G2582" s="10" t="s">
        <v>61</v>
      </c>
      <c r="H2582" s="10">
        <v>1.2</v>
      </c>
      <c r="I2582" s="10" t="s">
        <v>62</v>
      </c>
      <c r="J2582" s="10">
        <v>900</v>
      </c>
      <c r="K2582" s="10">
        <v>60</v>
      </c>
      <c r="L2582" s="10">
        <v>600</v>
      </c>
      <c r="M2582" s="11">
        <v>5.7408768445825382</v>
      </c>
    </row>
    <row r="2583" spans="1:13" x14ac:dyDescent="0.25">
      <c r="A2583" t="str">
        <f t="shared" si="39"/>
        <v>LVO,150,G,1.2,900,60,750</v>
      </c>
      <c r="B2583" s="10" t="s">
        <v>66</v>
      </c>
      <c r="C2583" s="10">
        <v>150</v>
      </c>
      <c r="D2583" s="10" t="s">
        <v>59</v>
      </c>
      <c r="E2583" s="10">
        <v>300</v>
      </c>
      <c r="F2583" s="10" t="s">
        <v>60</v>
      </c>
      <c r="G2583" s="10" t="s">
        <v>61</v>
      </c>
      <c r="H2583" s="10">
        <v>1.2</v>
      </c>
      <c r="I2583" s="10" t="s">
        <v>62</v>
      </c>
      <c r="J2583" s="10">
        <v>900</v>
      </c>
      <c r="K2583" s="10">
        <v>60</v>
      </c>
      <c r="L2583" s="10">
        <v>750</v>
      </c>
      <c r="M2583" s="11">
        <v>7.2101930895396684</v>
      </c>
    </row>
    <row r="2584" spans="1:13" x14ac:dyDescent="0.25">
      <c r="A2584" t="str">
        <f t="shared" si="39"/>
        <v>LVO,150,G,1.2,900,60,900</v>
      </c>
      <c r="B2584" s="10" t="s">
        <v>66</v>
      </c>
      <c r="C2584" s="10">
        <v>150</v>
      </c>
      <c r="D2584" s="10" t="s">
        <v>59</v>
      </c>
      <c r="E2584" s="10">
        <v>300</v>
      </c>
      <c r="F2584" s="10" t="s">
        <v>60</v>
      </c>
      <c r="G2584" s="10" t="s">
        <v>61</v>
      </c>
      <c r="H2584" s="10">
        <v>1.2</v>
      </c>
      <c r="I2584" s="10" t="s">
        <v>62</v>
      </c>
      <c r="J2584" s="10">
        <v>900</v>
      </c>
      <c r="K2584" s="10">
        <v>60</v>
      </c>
      <c r="L2584" s="10">
        <v>900</v>
      </c>
      <c r="M2584" s="11">
        <v>7.7423196723194447</v>
      </c>
    </row>
    <row r="2585" spans="1:13" x14ac:dyDescent="0.25">
      <c r="A2585" t="str">
        <f t="shared" si="39"/>
        <v>LVO,150,G,1.2,900,90,300</v>
      </c>
      <c r="B2585" s="10" t="s">
        <v>66</v>
      </c>
      <c r="C2585" s="10">
        <v>150</v>
      </c>
      <c r="D2585" s="10" t="s">
        <v>59</v>
      </c>
      <c r="E2585" s="10">
        <v>300</v>
      </c>
      <c r="F2585" s="10" t="s">
        <v>60</v>
      </c>
      <c r="G2585" s="10" t="s">
        <v>61</v>
      </c>
      <c r="H2585" s="10">
        <v>1.2</v>
      </c>
      <c r="I2585" s="10" t="s">
        <v>62</v>
      </c>
      <c r="J2585" s="10">
        <v>900</v>
      </c>
      <c r="K2585" s="10">
        <v>90</v>
      </c>
      <c r="L2585" s="10">
        <v>300</v>
      </c>
      <c r="M2585" s="11">
        <v>5.3417819074977064</v>
      </c>
    </row>
    <row r="2586" spans="1:13" x14ac:dyDescent="0.25">
      <c r="A2586" t="str">
        <f t="shared" si="39"/>
        <v>LVO,150,G,1.2,900,90,450</v>
      </c>
      <c r="B2586" s="10" t="s">
        <v>66</v>
      </c>
      <c r="C2586" s="10">
        <v>150</v>
      </c>
      <c r="D2586" s="10" t="s">
        <v>59</v>
      </c>
      <c r="E2586" s="10">
        <v>300</v>
      </c>
      <c r="F2586" s="10" t="s">
        <v>60</v>
      </c>
      <c r="G2586" s="10" t="s">
        <v>61</v>
      </c>
      <c r="H2586" s="10">
        <v>1.2</v>
      </c>
      <c r="I2586" s="10" t="s">
        <v>62</v>
      </c>
      <c r="J2586" s="10">
        <v>900</v>
      </c>
      <c r="K2586" s="10">
        <v>90</v>
      </c>
      <c r="L2586" s="10">
        <v>450</v>
      </c>
      <c r="M2586" s="11">
        <v>6.13997178166737</v>
      </c>
    </row>
    <row r="2587" spans="1:13" x14ac:dyDescent="0.25">
      <c r="A2587" t="str">
        <f t="shared" si="39"/>
        <v>LVO,150,G,1.2,900,90,600</v>
      </c>
      <c r="B2587" s="10" t="s">
        <v>66</v>
      </c>
      <c r="C2587" s="10">
        <v>150</v>
      </c>
      <c r="D2587" s="10" t="s">
        <v>59</v>
      </c>
      <c r="E2587" s="10">
        <v>300</v>
      </c>
      <c r="F2587" s="10" t="s">
        <v>60</v>
      </c>
      <c r="G2587" s="10" t="s">
        <v>61</v>
      </c>
      <c r="H2587" s="10">
        <v>1.2</v>
      </c>
      <c r="I2587" s="10" t="s">
        <v>62</v>
      </c>
      <c r="J2587" s="10">
        <v>900</v>
      </c>
      <c r="K2587" s="10">
        <v>90</v>
      </c>
      <c r="L2587" s="10">
        <v>600</v>
      </c>
      <c r="M2587" s="11">
        <v>7.8753513180143884</v>
      </c>
    </row>
    <row r="2588" spans="1:13" x14ac:dyDescent="0.25">
      <c r="A2588" t="str">
        <f t="shared" si="39"/>
        <v>LVO,150,G,1.2,900,90,750</v>
      </c>
      <c r="B2588" s="10" t="s">
        <v>66</v>
      </c>
      <c r="C2588" s="10">
        <v>150</v>
      </c>
      <c r="D2588" s="10" t="s">
        <v>59</v>
      </c>
      <c r="E2588" s="10">
        <v>300</v>
      </c>
      <c r="F2588" s="10" t="s">
        <v>60</v>
      </c>
      <c r="G2588" s="10" t="s">
        <v>61</v>
      </c>
      <c r="H2588" s="10">
        <v>1.2</v>
      </c>
      <c r="I2588" s="10" t="s">
        <v>62</v>
      </c>
      <c r="J2588" s="10">
        <v>900</v>
      </c>
      <c r="K2588" s="10">
        <v>90</v>
      </c>
      <c r="L2588" s="10">
        <v>750</v>
      </c>
      <c r="M2588" s="11">
        <v>9.6107308543614067</v>
      </c>
    </row>
    <row r="2589" spans="1:13" x14ac:dyDescent="0.25">
      <c r="A2589" t="str">
        <f t="shared" si="39"/>
        <v>LVO,150,G,1.2,900,90,900</v>
      </c>
      <c r="B2589" s="10" t="s">
        <v>66</v>
      </c>
      <c r="C2589" s="10">
        <v>150</v>
      </c>
      <c r="D2589" s="10" t="s">
        <v>59</v>
      </c>
      <c r="E2589" s="10">
        <v>300</v>
      </c>
      <c r="F2589" s="10" t="s">
        <v>60</v>
      </c>
      <c r="G2589" s="10" t="s">
        <v>61</v>
      </c>
      <c r="H2589" s="10">
        <v>1.2</v>
      </c>
      <c r="I2589" s="10" t="s">
        <v>62</v>
      </c>
      <c r="J2589" s="10">
        <v>900</v>
      </c>
      <c r="K2589" s="10">
        <v>90</v>
      </c>
      <c r="L2589" s="10">
        <v>900</v>
      </c>
      <c r="M2589" s="11">
        <v>11.346110390708423</v>
      </c>
    </row>
    <row r="2590" spans="1:13" x14ac:dyDescent="0.25">
      <c r="A2590" t="str">
        <f t="shared" si="39"/>
        <v>LVO,150,G,1.5,150,30,300</v>
      </c>
      <c r="B2590" s="10" t="s">
        <v>66</v>
      </c>
      <c r="C2590" s="10">
        <v>150</v>
      </c>
      <c r="D2590" s="10" t="s">
        <v>59</v>
      </c>
      <c r="E2590" s="10">
        <v>300</v>
      </c>
      <c r="F2590" s="10" t="s">
        <v>60</v>
      </c>
      <c r="G2590" s="10" t="s">
        <v>61</v>
      </c>
      <c r="H2590" s="10">
        <v>1.5</v>
      </c>
      <c r="I2590" s="10" t="s">
        <v>62</v>
      </c>
      <c r="J2590" s="10">
        <v>150</v>
      </c>
      <c r="K2590" s="10">
        <v>30</v>
      </c>
      <c r="L2590" s="10">
        <v>300</v>
      </c>
      <c r="M2590" s="11">
        <v>1.7688632138793743</v>
      </c>
    </row>
    <row r="2591" spans="1:13" x14ac:dyDescent="0.25">
      <c r="A2591" t="str">
        <f t="shared" si="39"/>
        <v>LVO,150,G,1.5,150,30,450</v>
      </c>
      <c r="B2591" s="10" t="s">
        <v>66</v>
      </c>
      <c r="C2591" s="10">
        <v>150</v>
      </c>
      <c r="D2591" s="10" t="s">
        <v>59</v>
      </c>
      <c r="E2591" s="10">
        <v>300</v>
      </c>
      <c r="F2591" s="10" t="s">
        <v>60</v>
      </c>
      <c r="G2591" s="10" t="s">
        <v>61</v>
      </c>
      <c r="H2591" s="10">
        <v>1.5</v>
      </c>
      <c r="I2591" s="10" t="s">
        <v>62</v>
      </c>
      <c r="J2591" s="10">
        <v>150</v>
      </c>
      <c r="K2591" s="10">
        <v>30</v>
      </c>
      <c r="L2591" s="10">
        <v>450</v>
      </c>
      <c r="M2591" s="11">
        <v>2.1014423281167343</v>
      </c>
    </row>
    <row r="2592" spans="1:13" x14ac:dyDescent="0.25">
      <c r="A2592" t="str">
        <f t="shared" si="39"/>
        <v>LVO,150,G,1.5,150,30,600</v>
      </c>
      <c r="B2592" s="10" t="s">
        <v>66</v>
      </c>
      <c r="C2592" s="10">
        <v>150</v>
      </c>
      <c r="D2592" s="10" t="s">
        <v>59</v>
      </c>
      <c r="E2592" s="10">
        <v>300</v>
      </c>
      <c r="F2592" s="10" t="s">
        <v>60</v>
      </c>
      <c r="G2592" s="10" t="s">
        <v>61</v>
      </c>
      <c r="H2592" s="10">
        <v>1.5</v>
      </c>
      <c r="I2592" s="10" t="s">
        <v>62</v>
      </c>
      <c r="J2592" s="10">
        <v>150</v>
      </c>
      <c r="K2592" s="10">
        <v>30</v>
      </c>
      <c r="L2592" s="10">
        <v>600</v>
      </c>
      <c r="M2592" s="11">
        <v>2.4340214423540942</v>
      </c>
    </row>
    <row r="2593" spans="1:13" x14ac:dyDescent="0.25">
      <c r="A2593" t="str">
        <f t="shared" si="39"/>
        <v>LVO,150,G,1.5,150,30,750</v>
      </c>
      <c r="B2593" s="10" t="s">
        <v>66</v>
      </c>
      <c r="C2593" s="10">
        <v>150</v>
      </c>
      <c r="D2593" s="10" t="s">
        <v>59</v>
      </c>
      <c r="E2593" s="10">
        <v>300</v>
      </c>
      <c r="F2593" s="10" t="s">
        <v>60</v>
      </c>
      <c r="G2593" s="10" t="s">
        <v>61</v>
      </c>
      <c r="H2593" s="10">
        <v>1.5</v>
      </c>
      <c r="I2593" s="10" t="s">
        <v>62</v>
      </c>
      <c r="J2593" s="10">
        <v>150</v>
      </c>
      <c r="K2593" s="10">
        <v>30</v>
      </c>
      <c r="L2593" s="10">
        <v>750</v>
      </c>
      <c r="M2593" s="11">
        <v>2.7666005565914538</v>
      </c>
    </row>
    <row r="2594" spans="1:13" x14ac:dyDescent="0.25">
      <c r="A2594" t="str">
        <f t="shared" si="39"/>
        <v>LVO,150,G,1.5,150,30,900</v>
      </c>
      <c r="B2594" s="10" t="s">
        <v>66</v>
      </c>
      <c r="C2594" s="10">
        <v>150</v>
      </c>
      <c r="D2594" s="10" t="s">
        <v>59</v>
      </c>
      <c r="E2594" s="10">
        <v>300</v>
      </c>
      <c r="F2594" s="10" t="s">
        <v>60</v>
      </c>
      <c r="G2594" s="10" t="s">
        <v>61</v>
      </c>
      <c r="H2594" s="10">
        <v>1.5</v>
      </c>
      <c r="I2594" s="10" t="s">
        <v>62</v>
      </c>
      <c r="J2594" s="10">
        <v>150</v>
      </c>
      <c r="K2594" s="10">
        <v>30</v>
      </c>
      <c r="L2594" s="10">
        <v>900</v>
      </c>
      <c r="M2594" s="11">
        <v>3.2336759877583732</v>
      </c>
    </row>
    <row r="2595" spans="1:13" x14ac:dyDescent="0.25">
      <c r="A2595" t="str">
        <f t="shared" si="39"/>
        <v>LVO,150,G,1.5,150,45,300</v>
      </c>
      <c r="B2595" s="10" t="s">
        <v>66</v>
      </c>
      <c r="C2595" s="10">
        <v>150</v>
      </c>
      <c r="D2595" s="10" t="s">
        <v>59</v>
      </c>
      <c r="E2595" s="10">
        <v>300</v>
      </c>
      <c r="F2595" s="10" t="s">
        <v>60</v>
      </c>
      <c r="G2595" s="10" t="s">
        <v>61</v>
      </c>
      <c r="H2595" s="10">
        <v>1.5</v>
      </c>
      <c r="I2595" s="10" t="s">
        <v>62</v>
      </c>
      <c r="J2595" s="10">
        <v>150</v>
      </c>
      <c r="K2595" s="10">
        <v>45</v>
      </c>
      <c r="L2595" s="10">
        <v>300</v>
      </c>
      <c r="M2595" s="11">
        <v>2.1845871066760743</v>
      </c>
    </row>
    <row r="2596" spans="1:13" x14ac:dyDescent="0.25">
      <c r="A2596" t="str">
        <f t="shared" si="39"/>
        <v>LVO,150,G,1.5,150,45,450</v>
      </c>
      <c r="B2596" s="10" t="s">
        <v>66</v>
      </c>
      <c r="C2596" s="10">
        <v>150</v>
      </c>
      <c r="D2596" s="10" t="s">
        <v>59</v>
      </c>
      <c r="E2596" s="10">
        <v>300</v>
      </c>
      <c r="F2596" s="10" t="s">
        <v>60</v>
      </c>
      <c r="G2596" s="10" t="s">
        <v>61</v>
      </c>
      <c r="H2596" s="10">
        <v>1.5</v>
      </c>
      <c r="I2596" s="10" t="s">
        <v>62</v>
      </c>
      <c r="J2596" s="10">
        <v>150</v>
      </c>
      <c r="K2596" s="10">
        <v>45</v>
      </c>
      <c r="L2596" s="10">
        <v>450</v>
      </c>
      <c r="M2596" s="11">
        <v>2.6834557780321142</v>
      </c>
    </row>
    <row r="2597" spans="1:13" x14ac:dyDescent="0.25">
      <c r="A2597" t="str">
        <f t="shared" si="39"/>
        <v>LVO,150,G,1.5,150,45,600</v>
      </c>
      <c r="B2597" s="10" t="s">
        <v>66</v>
      </c>
      <c r="C2597" s="10">
        <v>150</v>
      </c>
      <c r="D2597" s="10" t="s">
        <v>59</v>
      </c>
      <c r="E2597" s="10">
        <v>300</v>
      </c>
      <c r="F2597" s="10" t="s">
        <v>60</v>
      </c>
      <c r="G2597" s="10" t="s">
        <v>61</v>
      </c>
      <c r="H2597" s="10">
        <v>1.5</v>
      </c>
      <c r="I2597" s="10" t="s">
        <v>62</v>
      </c>
      <c r="J2597" s="10">
        <v>150</v>
      </c>
      <c r="K2597" s="10">
        <v>45</v>
      </c>
      <c r="L2597" s="10">
        <v>600</v>
      </c>
      <c r="M2597" s="11">
        <v>3.3168207663177132</v>
      </c>
    </row>
    <row r="2598" spans="1:13" x14ac:dyDescent="0.25">
      <c r="A2598" t="str">
        <f t="shared" si="39"/>
        <v>LVO,150,G,1.5,150,45,750</v>
      </c>
      <c r="B2598" s="10" t="s">
        <v>66</v>
      </c>
      <c r="C2598" s="10">
        <v>150</v>
      </c>
      <c r="D2598" s="10" t="s">
        <v>59</v>
      </c>
      <c r="E2598" s="10">
        <v>300</v>
      </c>
      <c r="F2598" s="10" t="s">
        <v>60</v>
      </c>
      <c r="G2598" s="10" t="s">
        <v>61</v>
      </c>
      <c r="H2598" s="10">
        <v>1.5</v>
      </c>
      <c r="I2598" s="10" t="s">
        <v>62</v>
      </c>
      <c r="J2598" s="10">
        <v>150</v>
      </c>
      <c r="K2598" s="10">
        <v>45</v>
      </c>
      <c r="L2598" s="10">
        <v>750</v>
      </c>
      <c r="M2598" s="11">
        <v>3.8156894376737536</v>
      </c>
    </row>
    <row r="2599" spans="1:13" x14ac:dyDescent="0.25">
      <c r="A2599" t="str">
        <f t="shared" si="39"/>
        <v>LVO,150,G,1.5,150,45,900</v>
      </c>
      <c r="B2599" s="10" t="s">
        <v>66</v>
      </c>
      <c r="C2599" s="10">
        <v>150</v>
      </c>
      <c r="D2599" s="10" t="s">
        <v>59</v>
      </c>
      <c r="E2599" s="10">
        <v>300</v>
      </c>
      <c r="F2599" s="10" t="s">
        <v>60</v>
      </c>
      <c r="G2599" s="10" t="s">
        <v>61</v>
      </c>
      <c r="H2599" s="10">
        <v>1.5</v>
      </c>
      <c r="I2599" s="10" t="s">
        <v>62</v>
      </c>
      <c r="J2599" s="10">
        <v>150</v>
      </c>
      <c r="K2599" s="10">
        <v>45</v>
      </c>
      <c r="L2599" s="10">
        <v>900</v>
      </c>
      <c r="M2599" s="11">
        <v>4.4490544259593525</v>
      </c>
    </row>
    <row r="2600" spans="1:13" x14ac:dyDescent="0.25">
      <c r="A2600" t="str">
        <f t="shared" si="39"/>
        <v>LVO,150,G,1.5,150,60,300</v>
      </c>
      <c r="B2600" s="10" t="s">
        <v>66</v>
      </c>
      <c r="C2600" s="10">
        <v>150</v>
      </c>
      <c r="D2600" s="10" t="s">
        <v>59</v>
      </c>
      <c r="E2600" s="10">
        <v>300</v>
      </c>
      <c r="F2600" s="10" t="s">
        <v>60</v>
      </c>
      <c r="G2600" s="10" t="s">
        <v>61</v>
      </c>
      <c r="H2600" s="10">
        <v>1.5</v>
      </c>
      <c r="I2600" s="10" t="s">
        <v>62</v>
      </c>
      <c r="J2600" s="10">
        <v>150</v>
      </c>
      <c r="K2600" s="10">
        <v>60</v>
      </c>
      <c r="L2600" s="10">
        <v>300</v>
      </c>
      <c r="M2600" s="11">
        <v>2.6003109994727742</v>
      </c>
    </row>
    <row r="2601" spans="1:13" x14ac:dyDescent="0.25">
      <c r="A2601" t="str">
        <f t="shared" si="39"/>
        <v>LVO,150,G,1.5,150,60,450</v>
      </c>
      <c r="B2601" s="10" t="s">
        <v>66</v>
      </c>
      <c r="C2601" s="10">
        <v>150</v>
      </c>
      <c r="D2601" s="10" t="s">
        <v>59</v>
      </c>
      <c r="E2601" s="10">
        <v>300</v>
      </c>
      <c r="F2601" s="10" t="s">
        <v>60</v>
      </c>
      <c r="G2601" s="10" t="s">
        <v>61</v>
      </c>
      <c r="H2601" s="10">
        <v>1.5</v>
      </c>
      <c r="I2601" s="10" t="s">
        <v>62</v>
      </c>
      <c r="J2601" s="10">
        <v>150</v>
      </c>
      <c r="K2601" s="10">
        <v>60</v>
      </c>
      <c r="L2601" s="10">
        <v>450</v>
      </c>
      <c r="M2601" s="11">
        <v>3.3999655448770532</v>
      </c>
    </row>
    <row r="2602" spans="1:13" x14ac:dyDescent="0.25">
      <c r="A2602" t="str">
        <f t="shared" si="39"/>
        <v>LVO,150,G,1.5,150,60,600</v>
      </c>
      <c r="B2602" s="10" t="s">
        <v>66</v>
      </c>
      <c r="C2602" s="10">
        <v>150</v>
      </c>
      <c r="D2602" s="10" t="s">
        <v>59</v>
      </c>
      <c r="E2602" s="10">
        <v>300</v>
      </c>
      <c r="F2602" s="10" t="s">
        <v>60</v>
      </c>
      <c r="G2602" s="10" t="s">
        <v>61</v>
      </c>
      <c r="H2602" s="10">
        <v>1.5</v>
      </c>
      <c r="I2602" s="10" t="s">
        <v>62</v>
      </c>
      <c r="J2602" s="10">
        <v>150</v>
      </c>
      <c r="K2602" s="10">
        <v>60</v>
      </c>
      <c r="L2602" s="10">
        <v>600</v>
      </c>
      <c r="M2602" s="11">
        <v>4.0651237733517727</v>
      </c>
    </row>
    <row r="2603" spans="1:13" x14ac:dyDescent="0.25">
      <c r="A2603" t="str">
        <f t="shared" si="39"/>
        <v>LVO,150,G,1.5,150,60,750</v>
      </c>
      <c r="B2603" s="10" t="s">
        <v>66</v>
      </c>
      <c r="C2603" s="10">
        <v>150</v>
      </c>
      <c r="D2603" s="10" t="s">
        <v>59</v>
      </c>
      <c r="E2603" s="10">
        <v>300</v>
      </c>
      <c r="F2603" s="10" t="s">
        <v>60</v>
      </c>
      <c r="G2603" s="10" t="s">
        <v>61</v>
      </c>
      <c r="H2603" s="10">
        <v>1.5</v>
      </c>
      <c r="I2603" s="10" t="s">
        <v>62</v>
      </c>
      <c r="J2603" s="10">
        <v>150</v>
      </c>
      <c r="K2603" s="10">
        <v>60</v>
      </c>
      <c r="L2603" s="10">
        <v>750</v>
      </c>
      <c r="M2603" s="11">
        <v>4.864778318756052</v>
      </c>
    </row>
    <row r="2604" spans="1:13" x14ac:dyDescent="0.25">
      <c r="A2604" t="str">
        <f t="shared" si="39"/>
        <v>LVO,150,G,1.5,150,60,900</v>
      </c>
      <c r="B2604" s="10" t="s">
        <v>66</v>
      </c>
      <c r="C2604" s="10">
        <v>150</v>
      </c>
      <c r="D2604" s="10" t="s">
        <v>59</v>
      </c>
      <c r="E2604" s="10">
        <v>300</v>
      </c>
      <c r="F2604" s="10" t="s">
        <v>60</v>
      </c>
      <c r="G2604" s="10" t="s">
        <v>61</v>
      </c>
      <c r="H2604" s="10">
        <v>1.5</v>
      </c>
      <c r="I2604" s="10" t="s">
        <v>62</v>
      </c>
      <c r="J2604" s="10">
        <v>150</v>
      </c>
      <c r="K2604" s="10">
        <v>60</v>
      </c>
      <c r="L2604" s="10">
        <v>900</v>
      </c>
      <c r="M2604" s="11">
        <v>5.529936547230772</v>
      </c>
    </row>
    <row r="2605" spans="1:13" x14ac:dyDescent="0.25">
      <c r="A2605" t="str">
        <f t="shared" si="39"/>
        <v>LVO,150,G,1.5,150,90,300</v>
      </c>
      <c r="B2605" s="10" t="s">
        <v>66</v>
      </c>
      <c r="C2605" s="10">
        <v>150</v>
      </c>
      <c r="D2605" s="10" t="s">
        <v>59</v>
      </c>
      <c r="E2605" s="10">
        <v>300</v>
      </c>
      <c r="F2605" s="10" t="s">
        <v>60</v>
      </c>
      <c r="G2605" s="10" t="s">
        <v>61</v>
      </c>
      <c r="H2605" s="10">
        <v>1.5</v>
      </c>
      <c r="I2605" s="10" t="s">
        <v>62</v>
      </c>
      <c r="J2605" s="10">
        <v>150</v>
      </c>
      <c r="K2605" s="10">
        <v>90</v>
      </c>
      <c r="L2605" s="10">
        <v>300</v>
      </c>
      <c r="M2605" s="11">
        <v>3.566255101995734</v>
      </c>
    </row>
    <row r="2606" spans="1:13" x14ac:dyDescent="0.25">
      <c r="A2606" t="str">
        <f t="shared" si="39"/>
        <v>LVO,150,G,1.5,150,90,450</v>
      </c>
      <c r="B2606" s="10" t="s">
        <v>66</v>
      </c>
      <c r="C2606" s="10">
        <v>150</v>
      </c>
      <c r="D2606" s="10" t="s">
        <v>59</v>
      </c>
      <c r="E2606" s="10">
        <v>300</v>
      </c>
      <c r="F2606" s="10" t="s">
        <v>60</v>
      </c>
      <c r="G2606" s="10" t="s">
        <v>61</v>
      </c>
      <c r="H2606" s="10">
        <v>1.5</v>
      </c>
      <c r="I2606" s="10" t="s">
        <v>62</v>
      </c>
      <c r="J2606" s="10">
        <v>150</v>
      </c>
      <c r="K2606" s="10">
        <v>90</v>
      </c>
      <c r="L2606" s="10">
        <v>450</v>
      </c>
      <c r="M2606" s="11">
        <v>4.5639924447078135</v>
      </c>
    </row>
    <row r="2607" spans="1:13" x14ac:dyDescent="0.25">
      <c r="A2607" t="str">
        <f t="shared" si="39"/>
        <v>LVO,150,G,1.5,150,90,600</v>
      </c>
      <c r="B2607" s="10" t="s">
        <v>66</v>
      </c>
      <c r="C2607" s="10">
        <v>150</v>
      </c>
      <c r="D2607" s="10" t="s">
        <v>59</v>
      </c>
      <c r="E2607" s="10">
        <v>300</v>
      </c>
      <c r="F2607" s="10" t="s">
        <v>60</v>
      </c>
      <c r="G2607" s="10" t="s">
        <v>61</v>
      </c>
      <c r="H2607" s="10">
        <v>1.5</v>
      </c>
      <c r="I2607" s="10" t="s">
        <v>62</v>
      </c>
      <c r="J2607" s="10">
        <v>150</v>
      </c>
      <c r="K2607" s="10">
        <v>90</v>
      </c>
      <c r="L2607" s="10">
        <v>600</v>
      </c>
      <c r="M2607" s="11">
        <v>5.696226104349452</v>
      </c>
    </row>
    <row r="2608" spans="1:13" x14ac:dyDescent="0.25">
      <c r="A2608" t="str">
        <f t="shared" si="39"/>
        <v>LVO,150,G,1.5,150,90,750</v>
      </c>
      <c r="B2608" s="10" t="s">
        <v>66</v>
      </c>
      <c r="C2608" s="10">
        <v>150</v>
      </c>
      <c r="D2608" s="10" t="s">
        <v>59</v>
      </c>
      <c r="E2608" s="10">
        <v>300</v>
      </c>
      <c r="F2608" s="10" t="s">
        <v>60</v>
      </c>
      <c r="G2608" s="10" t="s">
        <v>61</v>
      </c>
      <c r="H2608" s="10">
        <v>1.5</v>
      </c>
      <c r="I2608" s="10" t="s">
        <v>62</v>
      </c>
      <c r="J2608" s="10">
        <v>150</v>
      </c>
      <c r="K2608" s="10">
        <v>90</v>
      </c>
      <c r="L2608" s="10">
        <v>750</v>
      </c>
      <c r="M2608" s="11">
        <v>6.8284597639910913</v>
      </c>
    </row>
    <row r="2609" spans="1:13" x14ac:dyDescent="0.25">
      <c r="A2609" t="str">
        <f t="shared" si="39"/>
        <v>LVO,150,G,1.5,150,90,900</v>
      </c>
      <c r="B2609" s="10" t="s">
        <v>66</v>
      </c>
      <c r="C2609" s="10">
        <v>150</v>
      </c>
      <c r="D2609" s="10" t="s">
        <v>59</v>
      </c>
      <c r="E2609" s="10">
        <v>300</v>
      </c>
      <c r="F2609" s="10" t="s">
        <v>60</v>
      </c>
      <c r="G2609" s="10" t="s">
        <v>61</v>
      </c>
      <c r="H2609" s="10">
        <v>1.5</v>
      </c>
      <c r="I2609" s="10" t="s">
        <v>62</v>
      </c>
      <c r="J2609" s="10">
        <v>150</v>
      </c>
      <c r="K2609" s="10">
        <v>90</v>
      </c>
      <c r="L2609" s="10">
        <v>900</v>
      </c>
      <c r="M2609" s="11">
        <v>7.9606934236327307</v>
      </c>
    </row>
    <row r="2610" spans="1:13" x14ac:dyDescent="0.25">
      <c r="A2610" t="str">
        <f t="shared" si="39"/>
        <v>LVO,150,G,1.5,300,30,300</v>
      </c>
      <c r="B2610" s="10" t="s">
        <v>66</v>
      </c>
      <c r="C2610" s="10">
        <v>150</v>
      </c>
      <c r="D2610" s="10" t="s">
        <v>59</v>
      </c>
      <c r="E2610" s="10">
        <v>300</v>
      </c>
      <c r="F2610" s="10" t="s">
        <v>60</v>
      </c>
      <c r="G2610" s="10" t="s">
        <v>61</v>
      </c>
      <c r="H2610" s="10">
        <v>1.5</v>
      </c>
      <c r="I2610" s="10" t="s">
        <v>62</v>
      </c>
      <c r="J2610" s="10">
        <v>300</v>
      </c>
      <c r="K2610" s="10">
        <v>30</v>
      </c>
      <c r="L2610" s="10">
        <v>300</v>
      </c>
      <c r="M2610" s="11">
        <v>2.0378558477384923</v>
      </c>
    </row>
    <row r="2611" spans="1:13" x14ac:dyDescent="0.25">
      <c r="A2611" t="str">
        <f t="shared" si="39"/>
        <v>LVO,150,G,1.5,300,30,450</v>
      </c>
      <c r="B2611" s="10" t="s">
        <v>66</v>
      </c>
      <c r="C2611" s="10">
        <v>150</v>
      </c>
      <c r="D2611" s="10" t="s">
        <v>59</v>
      </c>
      <c r="E2611" s="10">
        <v>300</v>
      </c>
      <c r="F2611" s="10" t="s">
        <v>60</v>
      </c>
      <c r="G2611" s="10" t="s">
        <v>61</v>
      </c>
      <c r="H2611" s="10">
        <v>1.5</v>
      </c>
      <c r="I2611" s="10" t="s">
        <v>62</v>
      </c>
      <c r="J2611" s="10">
        <v>300</v>
      </c>
      <c r="K2611" s="10">
        <v>30</v>
      </c>
      <c r="L2611" s="10">
        <v>450</v>
      </c>
      <c r="M2611" s="11">
        <v>2.3704349619758522</v>
      </c>
    </row>
    <row r="2612" spans="1:13" x14ac:dyDescent="0.25">
      <c r="A2612" t="str">
        <f t="shared" si="39"/>
        <v>LVO,150,G,1.5,300,30,600</v>
      </c>
      <c r="B2612" s="10" t="s">
        <v>66</v>
      </c>
      <c r="C2612" s="10">
        <v>150</v>
      </c>
      <c r="D2612" s="10" t="s">
        <v>59</v>
      </c>
      <c r="E2612" s="10">
        <v>300</v>
      </c>
      <c r="F2612" s="10" t="s">
        <v>60</v>
      </c>
      <c r="G2612" s="10" t="s">
        <v>61</v>
      </c>
      <c r="H2612" s="10">
        <v>1.5</v>
      </c>
      <c r="I2612" s="10" t="s">
        <v>62</v>
      </c>
      <c r="J2612" s="10">
        <v>300</v>
      </c>
      <c r="K2612" s="10">
        <v>30</v>
      </c>
      <c r="L2612" s="10">
        <v>600</v>
      </c>
      <c r="M2612" s="11">
        <v>2.7030140762132122</v>
      </c>
    </row>
    <row r="2613" spans="1:13" x14ac:dyDescent="0.25">
      <c r="A2613" t="str">
        <f t="shared" si="39"/>
        <v>LVO,150,G,1.5,300,30,750</v>
      </c>
      <c r="B2613" s="10" t="s">
        <v>66</v>
      </c>
      <c r="C2613" s="10">
        <v>150</v>
      </c>
      <c r="D2613" s="10" t="s">
        <v>59</v>
      </c>
      <c r="E2613" s="10">
        <v>300</v>
      </c>
      <c r="F2613" s="10" t="s">
        <v>60</v>
      </c>
      <c r="G2613" s="10" t="s">
        <v>61</v>
      </c>
      <c r="H2613" s="10">
        <v>1.5</v>
      </c>
      <c r="I2613" s="10" t="s">
        <v>62</v>
      </c>
      <c r="J2613" s="10">
        <v>300</v>
      </c>
      <c r="K2613" s="10">
        <v>30</v>
      </c>
      <c r="L2613" s="10">
        <v>750</v>
      </c>
      <c r="M2613" s="11">
        <v>3.0355931904505717</v>
      </c>
    </row>
    <row r="2614" spans="1:13" x14ac:dyDescent="0.25">
      <c r="A2614" t="str">
        <f t="shared" si="39"/>
        <v>LVO,150,G,1.5,300,30,900</v>
      </c>
      <c r="B2614" s="10" t="s">
        <v>66</v>
      </c>
      <c r="C2614" s="10">
        <v>150</v>
      </c>
      <c r="D2614" s="10" t="s">
        <v>59</v>
      </c>
      <c r="E2614" s="10">
        <v>300</v>
      </c>
      <c r="F2614" s="10" t="s">
        <v>60</v>
      </c>
      <c r="G2614" s="10" t="s">
        <v>61</v>
      </c>
      <c r="H2614" s="10">
        <v>1.5</v>
      </c>
      <c r="I2614" s="10" t="s">
        <v>62</v>
      </c>
      <c r="J2614" s="10">
        <v>300</v>
      </c>
      <c r="K2614" s="10">
        <v>30</v>
      </c>
      <c r="L2614" s="10">
        <v>900</v>
      </c>
      <c r="M2614" s="11">
        <v>3.6371649385470501</v>
      </c>
    </row>
    <row r="2615" spans="1:13" x14ac:dyDescent="0.25">
      <c r="A2615" t="str">
        <f t="shared" si="39"/>
        <v>LVO,150,G,1.5,300,45,300</v>
      </c>
      <c r="B2615" s="10" t="s">
        <v>66</v>
      </c>
      <c r="C2615" s="10">
        <v>150</v>
      </c>
      <c r="D2615" s="10" t="s">
        <v>59</v>
      </c>
      <c r="E2615" s="10">
        <v>300</v>
      </c>
      <c r="F2615" s="10" t="s">
        <v>60</v>
      </c>
      <c r="G2615" s="10" t="s">
        <v>61</v>
      </c>
      <c r="H2615" s="10">
        <v>1.5</v>
      </c>
      <c r="I2615" s="10" t="s">
        <v>62</v>
      </c>
      <c r="J2615" s="10">
        <v>300</v>
      </c>
      <c r="K2615" s="10">
        <v>45</v>
      </c>
      <c r="L2615" s="10">
        <v>300</v>
      </c>
      <c r="M2615" s="11">
        <v>2.4535797405351922</v>
      </c>
    </row>
    <row r="2616" spans="1:13" x14ac:dyDescent="0.25">
      <c r="A2616" t="str">
        <f t="shared" si="39"/>
        <v>LVO,150,G,1.5,300,45,450</v>
      </c>
      <c r="B2616" s="10" t="s">
        <v>66</v>
      </c>
      <c r="C2616" s="10">
        <v>150</v>
      </c>
      <c r="D2616" s="10" t="s">
        <v>59</v>
      </c>
      <c r="E2616" s="10">
        <v>300</v>
      </c>
      <c r="F2616" s="10" t="s">
        <v>60</v>
      </c>
      <c r="G2616" s="10" t="s">
        <v>61</v>
      </c>
      <c r="H2616" s="10">
        <v>1.5</v>
      </c>
      <c r="I2616" s="10" t="s">
        <v>62</v>
      </c>
      <c r="J2616" s="10">
        <v>300</v>
      </c>
      <c r="K2616" s="10">
        <v>45</v>
      </c>
      <c r="L2616" s="10">
        <v>450</v>
      </c>
      <c r="M2616" s="11">
        <v>2.9524484118912322</v>
      </c>
    </row>
    <row r="2617" spans="1:13" x14ac:dyDescent="0.25">
      <c r="A2617" t="str">
        <f t="shared" si="39"/>
        <v>LVO,150,G,1.5,300,45,600</v>
      </c>
      <c r="B2617" s="10" t="s">
        <v>66</v>
      </c>
      <c r="C2617" s="10">
        <v>150</v>
      </c>
      <c r="D2617" s="10" t="s">
        <v>59</v>
      </c>
      <c r="E2617" s="10">
        <v>300</v>
      </c>
      <c r="F2617" s="10" t="s">
        <v>60</v>
      </c>
      <c r="G2617" s="10" t="s">
        <v>61</v>
      </c>
      <c r="H2617" s="10">
        <v>1.5</v>
      </c>
      <c r="I2617" s="10" t="s">
        <v>62</v>
      </c>
      <c r="J2617" s="10">
        <v>300</v>
      </c>
      <c r="K2617" s="10">
        <v>45</v>
      </c>
      <c r="L2617" s="10">
        <v>600</v>
      </c>
      <c r="M2617" s="11">
        <v>3.7203097171063897</v>
      </c>
    </row>
    <row r="2618" spans="1:13" x14ac:dyDescent="0.25">
      <c r="A2618" t="str">
        <f t="shared" si="39"/>
        <v>LVO,150,G,1.5,300,45,750</v>
      </c>
      <c r="B2618" s="10" t="s">
        <v>66</v>
      </c>
      <c r="C2618" s="10">
        <v>150</v>
      </c>
      <c r="D2618" s="10" t="s">
        <v>59</v>
      </c>
      <c r="E2618" s="10">
        <v>300</v>
      </c>
      <c r="F2618" s="10" t="s">
        <v>60</v>
      </c>
      <c r="G2618" s="10" t="s">
        <v>61</v>
      </c>
      <c r="H2618" s="10">
        <v>1.5</v>
      </c>
      <c r="I2618" s="10" t="s">
        <v>62</v>
      </c>
      <c r="J2618" s="10">
        <v>300</v>
      </c>
      <c r="K2618" s="10">
        <v>45</v>
      </c>
      <c r="L2618" s="10">
        <v>750</v>
      </c>
      <c r="M2618" s="11">
        <v>4.2191783884624305</v>
      </c>
    </row>
    <row r="2619" spans="1:13" x14ac:dyDescent="0.25">
      <c r="A2619" t="str">
        <f t="shared" si="39"/>
        <v>LVO,150,G,1.5,300,45,900</v>
      </c>
      <c r="B2619" s="10" t="s">
        <v>66</v>
      </c>
      <c r="C2619" s="10">
        <v>150</v>
      </c>
      <c r="D2619" s="10" t="s">
        <v>59</v>
      </c>
      <c r="E2619" s="10">
        <v>300</v>
      </c>
      <c r="F2619" s="10" t="s">
        <v>60</v>
      </c>
      <c r="G2619" s="10" t="s">
        <v>61</v>
      </c>
      <c r="H2619" s="10">
        <v>1.5</v>
      </c>
      <c r="I2619" s="10" t="s">
        <v>62</v>
      </c>
      <c r="J2619" s="10">
        <v>300</v>
      </c>
      <c r="K2619" s="10">
        <v>45</v>
      </c>
      <c r="L2619" s="10">
        <v>900</v>
      </c>
      <c r="M2619" s="11">
        <v>4.9870396936775885</v>
      </c>
    </row>
    <row r="2620" spans="1:13" x14ac:dyDescent="0.25">
      <c r="A2620" t="str">
        <f t="shared" si="39"/>
        <v>LVO,150,G,1.5,300,60,300</v>
      </c>
      <c r="B2620" s="10" t="s">
        <v>66</v>
      </c>
      <c r="C2620" s="10">
        <v>150</v>
      </c>
      <c r="D2620" s="10" t="s">
        <v>59</v>
      </c>
      <c r="E2620" s="10">
        <v>300</v>
      </c>
      <c r="F2620" s="10" t="s">
        <v>60</v>
      </c>
      <c r="G2620" s="10" t="s">
        <v>61</v>
      </c>
      <c r="H2620" s="10">
        <v>1.5</v>
      </c>
      <c r="I2620" s="10" t="s">
        <v>62</v>
      </c>
      <c r="J2620" s="10">
        <v>300</v>
      </c>
      <c r="K2620" s="10">
        <v>60</v>
      </c>
      <c r="L2620" s="10">
        <v>300</v>
      </c>
      <c r="M2620" s="11">
        <v>2.8693036333318922</v>
      </c>
    </row>
    <row r="2621" spans="1:13" x14ac:dyDescent="0.25">
      <c r="A2621" t="str">
        <f t="shared" si="39"/>
        <v>LVO,150,G,1.5,300,60,450</v>
      </c>
      <c r="B2621" s="10" t="s">
        <v>66</v>
      </c>
      <c r="C2621" s="10">
        <v>150</v>
      </c>
      <c r="D2621" s="10" t="s">
        <v>59</v>
      </c>
      <c r="E2621" s="10">
        <v>300</v>
      </c>
      <c r="F2621" s="10" t="s">
        <v>60</v>
      </c>
      <c r="G2621" s="10" t="s">
        <v>61</v>
      </c>
      <c r="H2621" s="10">
        <v>1.5</v>
      </c>
      <c r="I2621" s="10" t="s">
        <v>62</v>
      </c>
      <c r="J2621" s="10">
        <v>300</v>
      </c>
      <c r="K2621" s="10">
        <v>60</v>
      </c>
      <c r="L2621" s="10">
        <v>450</v>
      </c>
      <c r="M2621" s="11">
        <v>3.8034544956657301</v>
      </c>
    </row>
    <row r="2622" spans="1:13" x14ac:dyDescent="0.25">
      <c r="A2622" t="str">
        <f t="shared" si="39"/>
        <v>LVO,150,G,1.5,300,60,600</v>
      </c>
      <c r="B2622" s="10" t="s">
        <v>66</v>
      </c>
      <c r="C2622" s="10">
        <v>150</v>
      </c>
      <c r="D2622" s="10" t="s">
        <v>59</v>
      </c>
      <c r="E2622" s="10">
        <v>300</v>
      </c>
      <c r="F2622" s="10" t="s">
        <v>60</v>
      </c>
      <c r="G2622" s="10" t="s">
        <v>61</v>
      </c>
      <c r="H2622" s="10">
        <v>1.5</v>
      </c>
      <c r="I2622" s="10" t="s">
        <v>62</v>
      </c>
      <c r="J2622" s="10">
        <v>300</v>
      </c>
      <c r="K2622" s="10">
        <v>60</v>
      </c>
      <c r="L2622" s="10">
        <v>600</v>
      </c>
      <c r="M2622" s="11">
        <v>4.4686127241404501</v>
      </c>
    </row>
    <row r="2623" spans="1:13" x14ac:dyDescent="0.25">
      <c r="A2623" t="str">
        <f t="shared" si="39"/>
        <v>LVO,150,G,1.5,300,60,750</v>
      </c>
      <c r="B2623" s="10" t="s">
        <v>66</v>
      </c>
      <c r="C2623" s="10">
        <v>150</v>
      </c>
      <c r="D2623" s="10" t="s">
        <v>59</v>
      </c>
      <c r="E2623" s="10">
        <v>300</v>
      </c>
      <c r="F2623" s="10" t="s">
        <v>60</v>
      </c>
      <c r="G2623" s="10" t="s">
        <v>61</v>
      </c>
      <c r="H2623" s="10">
        <v>1.5</v>
      </c>
      <c r="I2623" s="10" t="s">
        <v>62</v>
      </c>
      <c r="J2623" s="10">
        <v>300</v>
      </c>
      <c r="K2623" s="10">
        <v>60</v>
      </c>
      <c r="L2623" s="10">
        <v>750</v>
      </c>
      <c r="M2623" s="11">
        <v>5.402763586474288</v>
      </c>
    </row>
    <row r="2624" spans="1:13" x14ac:dyDescent="0.25">
      <c r="A2624" t="str">
        <f t="shared" si="39"/>
        <v>LVO,150,G,1.5,300,60,900</v>
      </c>
      <c r="B2624" s="10" t="s">
        <v>66</v>
      </c>
      <c r="C2624" s="10">
        <v>150</v>
      </c>
      <c r="D2624" s="10" t="s">
        <v>59</v>
      </c>
      <c r="E2624" s="10">
        <v>300</v>
      </c>
      <c r="F2624" s="10" t="s">
        <v>60</v>
      </c>
      <c r="G2624" s="10" t="s">
        <v>61</v>
      </c>
      <c r="H2624" s="10">
        <v>1.5</v>
      </c>
      <c r="I2624" s="10" t="s">
        <v>62</v>
      </c>
      <c r="J2624" s="10">
        <v>300</v>
      </c>
      <c r="K2624" s="10">
        <v>60</v>
      </c>
      <c r="L2624" s="10">
        <v>900</v>
      </c>
      <c r="M2624" s="11">
        <v>6.067921814949008</v>
      </c>
    </row>
    <row r="2625" spans="1:13" x14ac:dyDescent="0.25">
      <c r="A2625" t="str">
        <f t="shared" si="39"/>
        <v>LVO,150,G,1.5,300,90,300</v>
      </c>
      <c r="B2625" s="10" t="s">
        <v>66</v>
      </c>
      <c r="C2625" s="10">
        <v>150</v>
      </c>
      <c r="D2625" s="10" t="s">
        <v>59</v>
      </c>
      <c r="E2625" s="10">
        <v>300</v>
      </c>
      <c r="F2625" s="10" t="s">
        <v>60</v>
      </c>
      <c r="G2625" s="10" t="s">
        <v>61</v>
      </c>
      <c r="H2625" s="10">
        <v>1.5</v>
      </c>
      <c r="I2625" s="10" t="s">
        <v>62</v>
      </c>
      <c r="J2625" s="10">
        <v>300</v>
      </c>
      <c r="K2625" s="10">
        <v>90</v>
      </c>
      <c r="L2625" s="10">
        <v>300</v>
      </c>
      <c r="M2625" s="11">
        <v>3.969744052784411</v>
      </c>
    </row>
    <row r="2626" spans="1:13" x14ac:dyDescent="0.25">
      <c r="A2626" t="str">
        <f t="shared" si="39"/>
        <v>LVO,150,G,1.5,300,90,450</v>
      </c>
      <c r="B2626" s="10" t="s">
        <v>66</v>
      </c>
      <c r="C2626" s="10">
        <v>150</v>
      </c>
      <c r="D2626" s="10" t="s">
        <v>59</v>
      </c>
      <c r="E2626" s="10">
        <v>300</v>
      </c>
      <c r="F2626" s="10" t="s">
        <v>60</v>
      </c>
      <c r="G2626" s="10" t="s">
        <v>61</v>
      </c>
      <c r="H2626" s="10">
        <v>1.5</v>
      </c>
      <c r="I2626" s="10" t="s">
        <v>62</v>
      </c>
      <c r="J2626" s="10">
        <v>300</v>
      </c>
      <c r="K2626" s="10">
        <v>90</v>
      </c>
      <c r="L2626" s="10">
        <v>450</v>
      </c>
      <c r="M2626" s="11">
        <v>4.9674813954964909</v>
      </c>
    </row>
    <row r="2627" spans="1:13" x14ac:dyDescent="0.25">
      <c r="A2627" t="str">
        <f t="shared" si="39"/>
        <v>LVO,150,G,1.5,300,90,600</v>
      </c>
      <c r="B2627" s="10" t="s">
        <v>66</v>
      </c>
      <c r="C2627" s="10">
        <v>150</v>
      </c>
      <c r="D2627" s="10" t="s">
        <v>59</v>
      </c>
      <c r="E2627" s="10">
        <v>300</v>
      </c>
      <c r="F2627" s="10" t="s">
        <v>60</v>
      </c>
      <c r="G2627" s="10" t="s">
        <v>61</v>
      </c>
      <c r="H2627" s="10">
        <v>1.5</v>
      </c>
      <c r="I2627" s="10" t="s">
        <v>62</v>
      </c>
      <c r="J2627" s="10">
        <v>300</v>
      </c>
      <c r="K2627" s="10">
        <v>90</v>
      </c>
      <c r="L2627" s="10">
        <v>600</v>
      </c>
      <c r="M2627" s="11">
        <v>6.2342113720676879</v>
      </c>
    </row>
    <row r="2628" spans="1:13" x14ac:dyDescent="0.25">
      <c r="A2628" t="str">
        <f t="shared" si="39"/>
        <v>LVO,150,G,1.5,300,90,750</v>
      </c>
      <c r="B2628" s="10" t="s">
        <v>66</v>
      </c>
      <c r="C2628" s="10">
        <v>150</v>
      </c>
      <c r="D2628" s="10" t="s">
        <v>59</v>
      </c>
      <c r="E2628" s="10">
        <v>300</v>
      </c>
      <c r="F2628" s="10" t="s">
        <v>60</v>
      </c>
      <c r="G2628" s="10" t="s">
        <v>61</v>
      </c>
      <c r="H2628" s="10">
        <v>1.5</v>
      </c>
      <c r="I2628" s="10" t="s">
        <v>62</v>
      </c>
      <c r="J2628" s="10">
        <v>300</v>
      </c>
      <c r="K2628" s="10">
        <v>90</v>
      </c>
      <c r="L2628" s="10">
        <v>750</v>
      </c>
      <c r="M2628" s="11">
        <v>7.5009413486388867</v>
      </c>
    </row>
    <row r="2629" spans="1:13" x14ac:dyDescent="0.25">
      <c r="A2629" t="str">
        <f t="shared" si="39"/>
        <v>LVO,150,G,1.5,300,90,900</v>
      </c>
      <c r="B2629" s="10" t="s">
        <v>66</v>
      </c>
      <c r="C2629" s="10">
        <v>150</v>
      </c>
      <c r="D2629" s="10" t="s">
        <v>59</v>
      </c>
      <c r="E2629" s="10">
        <v>300</v>
      </c>
      <c r="F2629" s="10" t="s">
        <v>60</v>
      </c>
      <c r="G2629" s="10" t="s">
        <v>61</v>
      </c>
      <c r="H2629" s="10">
        <v>1.5</v>
      </c>
      <c r="I2629" s="10" t="s">
        <v>62</v>
      </c>
      <c r="J2629" s="10">
        <v>300</v>
      </c>
      <c r="K2629" s="10">
        <v>90</v>
      </c>
      <c r="L2629" s="10">
        <v>900</v>
      </c>
      <c r="M2629" s="11">
        <v>8.7676713252100846</v>
      </c>
    </row>
    <row r="2630" spans="1:13" x14ac:dyDescent="0.25">
      <c r="A2630" t="str">
        <f t="shared" si="39"/>
        <v>LVO,150,G,1.5,450,30,300</v>
      </c>
      <c r="B2630" s="10" t="s">
        <v>66</v>
      </c>
      <c r="C2630" s="10">
        <v>150</v>
      </c>
      <c r="D2630" s="10" t="s">
        <v>59</v>
      </c>
      <c r="E2630" s="10">
        <v>300</v>
      </c>
      <c r="F2630" s="10" t="s">
        <v>60</v>
      </c>
      <c r="G2630" s="10" t="s">
        <v>61</v>
      </c>
      <c r="H2630" s="10">
        <v>1.5</v>
      </c>
      <c r="I2630" s="10" t="s">
        <v>62</v>
      </c>
      <c r="J2630" s="10">
        <v>450</v>
      </c>
      <c r="K2630" s="10">
        <v>30</v>
      </c>
      <c r="L2630" s="10">
        <v>300</v>
      </c>
      <c r="M2630" s="11">
        <v>2.3068484815976102</v>
      </c>
    </row>
    <row r="2631" spans="1:13" x14ac:dyDescent="0.25">
      <c r="A2631" t="str">
        <f t="shared" ref="A2631:A2694" si="40">CONCATENATE(B2631,",",C2631,",",D2631,",",H2631,",",J2631,",",K2631,",",L2631)</f>
        <v>LVO,150,G,1.5,450,30,450</v>
      </c>
      <c r="B2631" s="10" t="s">
        <v>66</v>
      </c>
      <c r="C2631" s="10">
        <v>150</v>
      </c>
      <c r="D2631" s="10" t="s">
        <v>59</v>
      </c>
      <c r="E2631" s="10">
        <v>300</v>
      </c>
      <c r="F2631" s="10" t="s">
        <v>60</v>
      </c>
      <c r="G2631" s="10" t="s">
        <v>61</v>
      </c>
      <c r="H2631" s="10">
        <v>1.5</v>
      </c>
      <c r="I2631" s="10" t="s">
        <v>62</v>
      </c>
      <c r="J2631" s="10">
        <v>450</v>
      </c>
      <c r="K2631" s="10">
        <v>30</v>
      </c>
      <c r="L2631" s="10">
        <v>450</v>
      </c>
      <c r="M2631" s="11">
        <v>2.6394275958349702</v>
      </c>
    </row>
    <row r="2632" spans="1:13" x14ac:dyDescent="0.25">
      <c r="A2632" t="str">
        <f t="shared" si="40"/>
        <v>LVO,150,G,1.5,450,30,600</v>
      </c>
      <c r="B2632" s="10" t="s">
        <v>66</v>
      </c>
      <c r="C2632" s="10">
        <v>150</v>
      </c>
      <c r="D2632" s="10" t="s">
        <v>59</v>
      </c>
      <c r="E2632" s="10">
        <v>300</v>
      </c>
      <c r="F2632" s="10" t="s">
        <v>60</v>
      </c>
      <c r="G2632" s="10" t="s">
        <v>61</v>
      </c>
      <c r="H2632" s="10">
        <v>1.5</v>
      </c>
      <c r="I2632" s="10" t="s">
        <v>62</v>
      </c>
      <c r="J2632" s="10">
        <v>450</v>
      </c>
      <c r="K2632" s="10">
        <v>30</v>
      </c>
      <c r="L2632" s="10">
        <v>600</v>
      </c>
      <c r="M2632" s="11">
        <v>2.9720067100723302</v>
      </c>
    </row>
    <row r="2633" spans="1:13" x14ac:dyDescent="0.25">
      <c r="A2633" t="str">
        <f t="shared" si="40"/>
        <v>LVO,150,G,1.5,450,30,750</v>
      </c>
      <c r="B2633" s="10" t="s">
        <v>66</v>
      </c>
      <c r="C2633" s="10">
        <v>150</v>
      </c>
      <c r="D2633" s="10" t="s">
        <v>59</v>
      </c>
      <c r="E2633" s="10">
        <v>300</v>
      </c>
      <c r="F2633" s="10" t="s">
        <v>60</v>
      </c>
      <c r="G2633" s="10" t="s">
        <v>61</v>
      </c>
      <c r="H2633" s="10">
        <v>1.5</v>
      </c>
      <c r="I2633" s="10" t="s">
        <v>62</v>
      </c>
      <c r="J2633" s="10">
        <v>450</v>
      </c>
      <c r="K2633" s="10">
        <v>30</v>
      </c>
      <c r="L2633" s="10">
        <v>750</v>
      </c>
      <c r="M2633" s="11">
        <v>3.3045858243096897</v>
      </c>
    </row>
    <row r="2634" spans="1:13" x14ac:dyDescent="0.25">
      <c r="A2634" t="str">
        <f t="shared" si="40"/>
        <v>LVO,150,G,1.5,450,30,900</v>
      </c>
      <c r="B2634" s="10" t="s">
        <v>66</v>
      </c>
      <c r="C2634" s="10">
        <v>150</v>
      </c>
      <c r="D2634" s="10" t="s">
        <v>59</v>
      </c>
      <c r="E2634" s="10">
        <v>300</v>
      </c>
      <c r="F2634" s="10" t="s">
        <v>60</v>
      </c>
      <c r="G2634" s="10" t="s">
        <v>61</v>
      </c>
      <c r="H2634" s="10">
        <v>1.5</v>
      </c>
      <c r="I2634" s="10" t="s">
        <v>62</v>
      </c>
      <c r="J2634" s="10">
        <v>450</v>
      </c>
      <c r="K2634" s="10">
        <v>30</v>
      </c>
      <c r="L2634" s="10">
        <v>900</v>
      </c>
      <c r="M2634" s="11">
        <v>4.0406538893357267</v>
      </c>
    </row>
    <row r="2635" spans="1:13" x14ac:dyDescent="0.25">
      <c r="A2635" t="str">
        <f t="shared" si="40"/>
        <v>LVO,150,G,1.5,450,45,300</v>
      </c>
      <c r="B2635" s="10" t="s">
        <v>66</v>
      </c>
      <c r="C2635" s="10">
        <v>150</v>
      </c>
      <c r="D2635" s="10" t="s">
        <v>59</v>
      </c>
      <c r="E2635" s="10">
        <v>300</v>
      </c>
      <c r="F2635" s="10" t="s">
        <v>60</v>
      </c>
      <c r="G2635" s="10" t="s">
        <v>61</v>
      </c>
      <c r="H2635" s="10">
        <v>1.5</v>
      </c>
      <c r="I2635" s="10" t="s">
        <v>62</v>
      </c>
      <c r="J2635" s="10">
        <v>450</v>
      </c>
      <c r="K2635" s="10">
        <v>45</v>
      </c>
      <c r="L2635" s="10">
        <v>300</v>
      </c>
      <c r="M2635" s="11">
        <v>2.7225723743943102</v>
      </c>
    </row>
    <row r="2636" spans="1:13" x14ac:dyDescent="0.25">
      <c r="A2636" t="str">
        <f t="shared" si="40"/>
        <v>LVO,150,G,1.5,450,45,450</v>
      </c>
      <c r="B2636" s="10" t="s">
        <v>66</v>
      </c>
      <c r="C2636" s="10">
        <v>150</v>
      </c>
      <c r="D2636" s="10" t="s">
        <v>59</v>
      </c>
      <c r="E2636" s="10">
        <v>300</v>
      </c>
      <c r="F2636" s="10" t="s">
        <v>60</v>
      </c>
      <c r="G2636" s="10" t="s">
        <v>61</v>
      </c>
      <c r="H2636" s="10">
        <v>1.5</v>
      </c>
      <c r="I2636" s="10" t="s">
        <v>62</v>
      </c>
      <c r="J2636" s="10">
        <v>450</v>
      </c>
      <c r="K2636" s="10">
        <v>45</v>
      </c>
      <c r="L2636" s="10">
        <v>450</v>
      </c>
      <c r="M2636" s="11">
        <v>3.2214410457503502</v>
      </c>
    </row>
    <row r="2637" spans="1:13" x14ac:dyDescent="0.25">
      <c r="A2637" t="str">
        <f t="shared" si="40"/>
        <v>LVO,150,G,1.5,450,45,600</v>
      </c>
      <c r="B2637" s="10" t="s">
        <v>66</v>
      </c>
      <c r="C2637" s="10">
        <v>150</v>
      </c>
      <c r="D2637" s="10" t="s">
        <v>59</v>
      </c>
      <c r="E2637" s="10">
        <v>300</v>
      </c>
      <c r="F2637" s="10" t="s">
        <v>60</v>
      </c>
      <c r="G2637" s="10" t="s">
        <v>61</v>
      </c>
      <c r="H2637" s="10">
        <v>1.5</v>
      </c>
      <c r="I2637" s="10" t="s">
        <v>62</v>
      </c>
      <c r="J2637" s="10">
        <v>450</v>
      </c>
      <c r="K2637" s="10">
        <v>45</v>
      </c>
      <c r="L2637" s="10">
        <v>600</v>
      </c>
      <c r="M2637" s="11">
        <v>4.1237986678950671</v>
      </c>
    </row>
    <row r="2638" spans="1:13" x14ac:dyDescent="0.25">
      <c r="A2638" t="str">
        <f t="shared" si="40"/>
        <v>LVO,150,G,1.5,450,45,750</v>
      </c>
      <c r="B2638" s="10" t="s">
        <v>66</v>
      </c>
      <c r="C2638" s="10">
        <v>150</v>
      </c>
      <c r="D2638" s="10" t="s">
        <v>59</v>
      </c>
      <c r="E2638" s="10">
        <v>300</v>
      </c>
      <c r="F2638" s="10" t="s">
        <v>60</v>
      </c>
      <c r="G2638" s="10" t="s">
        <v>61</v>
      </c>
      <c r="H2638" s="10">
        <v>1.5</v>
      </c>
      <c r="I2638" s="10" t="s">
        <v>62</v>
      </c>
      <c r="J2638" s="10">
        <v>450</v>
      </c>
      <c r="K2638" s="10">
        <v>45</v>
      </c>
      <c r="L2638" s="10">
        <v>750</v>
      </c>
      <c r="M2638" s="11">
        <v>4.6226673392511071</v>
      </c>
    </row>
    <row r="2639" spans="1:13" x14ac:dyDescent="0.25">
      <c r="A2639" t="str">
        <f t="shared" si="40"/>
        <v>LVO,150,G,1.5,450,45,900</v>
      </c>
      <c r="B2639" s="10" t="s">
        <v>66</v>
      </c>
      <c r="C2639" s="10">
        <v>150</v>
      </c>
      <c r="D2639" s="10" t="s">
        <v>59</v>
      </c>
      <c r="E2639" s="10">
        <v>300</v>
      </c>
      <c r="F2639" s="10" t="s">
        <v>60</v>
      </c>
      <c r="G2639" s="10" t="s">
        <v>61</v>
      </c>
      <c r="H2639" s="10">
        <v>1.5</v>
      </c>
      <c r="I2639" s="10" t="s">
        <v>62</v>
      </c>
      <c r="J2639" s="10">
        <v>450</v>
      </c>
      <c r="K2639" s="10">
        <v>45</v>
      </c>
      <c r="L2639" s="10">
        <v>900</v>
      </c>
      <c r="M2639" s="11">
        <v>5.5250249613958244</v>
      </c>
    </row>
    <row r="2640" spans="1:13" x14ac:dyDescent="0.25">
      <c r="A2640" t="str">
        <f t="shared" si="40"/>
        <v>LVO,150,G,1.5,450,60,300</v>
      </c>
      <c r="B2640" s="10" t="s">
        <v>66</v>
      </c>
      <c r="C2640" s="10">
        <v>150</v>
      </c>
      <c r="D2640" s="10" t="s">
        <v>59</v>
      </c>
      <c r="E2640" s="10">
        <v>300</v>
      </c>
      <c r="F2640" s="10" t="s">
        <v>60</v>
      </c>
      <c r="G2640" s="10" t="s">
        <v>61</v>
      </c>
      <c r="H2640" s="10">
        <v>1.5</v>
      </c>
      <c r="I2640" s="10" t="s">
        <v>62</v>
      </c>
      <c r="J2640" s="10">
        <v>450</v>
      </c>
      <c r="K2640" s="10">
        <v>60</v>
      </c>
      <c r="L2640" s="10">
        <v>300</v>
      </c>
      <c r="M2640" s="11">
        <v>3.1382962671910102</v>
      </c>
    </row>
    <row r="2641" spans="1:13" x14ac:dyDescent="0.25">
      <c r="A2641" t="str">
        <f t="shared" si="40"/>
        <v>LVO,150,G,1.5,450,60,450</v>
      </c>
      <c r="B2641" s="10" t="s">
        <v>66</v>
      </c>
      <c r="C2641" s="10">
        <v>150</v>
      </c>
      <c r="D2641" s="10" t="s">
        <v>59</v>
      </c>
      <c r="E2641" s="10">
        <v>300</v>
      </c>
      <c r="F2641" s="10" t="s">
        <v>60</v>
      </c>
      <c r="G2641" s="10" t="s">
        <v>61</v>
      </c>
      <c r="H2641" s="10">
        <v>1.5</v>
      </c>
      <c r="I2641" s="10" t="s">
        <v>62</v>
      </c>
      <c r="J2641" s="10">
        <v>450</v>
      </c>
      <c r="K2641" s="10">
        <v>60</v>
      </c>
      <c r="L2641" s="10">
        <v>450</v>
      </c>
      <c r="M2641" s="11">
        <v>4.2069434464544067</v>
      </c>
    </row>
    <row r="2642" spans="1:13" x14ac:dyDescent="0.25">
      <c r="A2642" t="str">
        <f t="shared" si="40"/>
        <v>LVO,150,G,1.5,450,60,600</v>
      </c>
      <c r="B2642" s="10" t="s">
        <v>66</v>
      </c>
      <c r="C2642" s="10">
        <v>150</v>
      </c>
      <c r="D2642" s="10" t="s">
        <v>59</v>
      </c>
      <c r="E2642" s="10">
        <v>300</v>
      </c>
      <c r="F2642" s="10" t="s">
        <v>60</v>
      </c>
      <c r="G2642" s="10" t="s">
        <v>61</v>
      </c>
      <c r="H2642" s="10">
        <v>1.5</v>
      </c>
      <c r="I2642" s="10" t="s">
        <v>62</v>
      </c>
      <c r="J2642" s="10">
        <v>450</v>
      </c>
      <c r="K2642" s="10">
        <v>60</v>
      </c>
      <c r="L2642" s="10">
        <v>600</v>
      </c>
      <c r="M2642" s="11">
        <v>4.8721016749291266</v>
      </c>
    </row>
    <row r="2643" spans="1:13" x14ac:dyDescent="0.25">
      <c r="A2643" t="str">
        <f t="shared" si="40"/>
        <v>LVO,150,G,1.5,450,60,750</v>
      </c>
      <c r="B2643" s="10" t="s">
        <v>66</v>
      </c>
      <c r="C2643" s="10">
        <v>150</v>
      </c>
      <c r="D2643" s="10" t="s">
        <v>59</v>
      </c>
      <c r="E2643" s="10">
        <v>300</v>
      </c>
      <c r="F2643" s="10" t="s">
        <v>60</v>
      </c>
      <c r="G2643" s="10" t="s">
        <v>61</v>
      </c>
      <c r="H2643" s="10">
        <v>1.5</v>
      </c>
      <c r="I2643" s="10" t="s">
        <v>62</v>
      </c>
      <c r="J2643" s="10">
        <v>450</v>
      </c>
      <c r="K2643" s="10">
        <v>60</v>
      </c>
      <c r="L2643" s="10">
        <v>750</v>
      </c>
      <c r="M2643" s="11">
        <v>5.940748854192524</v>
      </c>
    </row>
    <row r="2644" spans="1:13" x14ac:dyDescent="0.25">
      <c r="A2644" t="str">
        <f t="shared" si="40"/>
        <v>LVO,150,G,1.5,450,60,900</v>
      </c>
      <c r="B2644" s="10" t="s">
        <v>66</v>
      </c>
      <c r="C2644" s="10">
        <v>150</v>
      </c>
      <c r="D2644" s="10" t="s">
        <v>59</v>
      </c>
      <c r="E2644" s="10">
        <v>300</v>
      </c>
      <c r="F2644" s="10" t="s">
        <v>60</v>
      </c>
      <c r="G2644" s="10" t="s">
        <v>61</v>
      </c>
      <c r="H2644" s="10">
        <v>1.5</v>
      </c>
      <c r="I2644" s="10" t="s">
        <v>62</v>
      </c>
      <c r="J2644" s="10">
        <v>450</v>
      </c>
      <c r="K2644" s="10">
        <v>60</v>
      </c>
      <c r="L2644" s="10">
        <v>900</v>
      </c>
      <c r="M2644" s="11">
        <v>6.6059070826672439</v>
      </c>
    </row>
    <row r="2645" spans="1:13" x14ac:dyDescent="0.25">
      <c r="A2645" t="str">
        <f t="shared" si="40"/>
        <v>LVO,150,G,1.5,450,90,300</v>
      </c>
      <c r="B2645" s="10" t="s">
        <v>66</v>
      </c>
      <c r="C2645" s="10">
        <v>150</v>
      </c>
      <c r="D2645" s="10" t="s">
        <v>59</v>
      </c>
      <c r="E2645" s="10">
        <v>300</v>
      </c>
      <c r="F2645" s="10" t="s">
        <v>60</v>
      </c>
      <c r="G2645" s="10" t="s">
        <v>61</v>
      </c>
      <c r="H2645" s="10">
        <v>1.5</v>
      </c>
      <c r="I2645" s="10" t="s">
        <v>62</v>
      </c>
      <c r="J2645" s="10">
        <v>450</v>
      </c>
      <c r="K2645" s="10">
        <v>90</v>
      </c>
      <c r="L2645" s="10">
        <v>300</v>
      </c>
      <c r="M2645" s="11">
        <v>4.3732330035730875</v>
      </c>
    </row>
    <row r="2646" spans="1:13" x14ac:dyDescent="0.25">
      <c r="A2646" t="str">
        <f t="shared" si="40"/>
        <v>LVO,150,G,1.5,450,90,450</v>
      </c>
      <c r="B2646" s="10" t="s">
        <v>66</v>
      </c>
      <c r="C2646" s="10">
        <v>150</v>
      </c>
      <c r="D2646" s="10" t="s">
        <v>59</v>
      </c>
      <c r="E2646" s="10">
        <v>300</v>
      </c>
      <c r="F2646" s="10" t="s">
        <v>60</v>
      </c>
      <c r="G2646" s="10" t="s">
        <v>61</v>
      </c>
      <c r="H2646" s="10">
        <v>1.5</v>
      </c>
      <c r="I2646" s="10" t="s">
        <v>62</v>
      </c>
      <c r="J2646" s="10">
        <v>450</v>
      </c>
      <c r="K2646" s="10">
        <v>90</v>
      </c>
      <c r="L2646" s="10">
        <v>450</v>
      </c>
      <c r="M2646" s="11">
        <v>5.3709703462851675</v>
      </c>
    </row>
    <row r="2647" spans="1:13" x14ac:dyDescent="0.25">
      <c r="A2647" t="str">
        <f t="shared" si="40"/>
        <v>LVO,150,G,1.5,450,90,600</v>
      </c>
      <c r="B2647" s="10" t="s">
        <v>66</v>
      </c>
      <c r="C2647" s="10">
        <v>150</v>
      </c>
      <c r="D2647" s="10" t="s">
        <v>59</v>
      </c>
      <c r="E2647" s="10">
        <v>300</v>
      </c>
      <c r="F2647" s="10" t="s">
        <v>60</v>
      </c>
      <c r="G2647" s="10" t="s">
        <v>61</v>
      </c>
      <c r="H2647" s="10">
        <v>1.5</v>
      </c>
      <c r="I2647" s="10" t="s">
        <v>62</v>
      </c>
      <c r="J2647" s="10">
        <v>450</v>
      </c>
      <c r="K2647" s="10">
        <v>90</v>
      </c>
      <c r="L2647" s="10">
        <v>600</v>
      </c>
      <c r="M2647" s="11">
        <v>6.7721966397859239</v>
      </c>
    </row>
    <row r="2648" spans="1:13" x14ac:dyDescent="0.25">
      <c r="A2648" t="str">
        <f t="shared" si="40"/>
        <v>LVO,150,G,1.5,450,90,750</v>
      </c>
      <c r="B2648" s="10" t="s">
        <v>66</v>
      </c>
      <c r="C2648" s="10">
        <v>150</v>
      </c>
      <c r="D2648" s="10" t="s">
        <v>59</v>
      </c>
      <c r="E2648" s="10">
        <v>300</v>
      </c>
      <c r="F2648" s="10" t="s">
        <v>60</v>
      </c>
      <c r="G2648" s="10" t="s">
        <v>61</v>
      </c>
      <c r="H2648" s="10">
        <v>1.5</v>
      </c>
      <c r="I2648" s="10" t="s">
        <v>62</v>
      </c>
      <c r="J2648" s="10">
        <v>450</v>
      </c>
      <c r="K2648" s="10">
        <v>90</v>
      </c>
      <c r="L2648" s="10">
        <v>750</v>
      </c>
      <c r="M2648" s="11">
        <v>8.1734229332866803</v>
      </c>
    </row>
    <row r="2649" spans="1:13" x14ac:dyDescent="0.25">
      <c r="A2649" t="str">
        <f t="shared" si="40"/>
        <v>LVO,150,G,1.5,450,90,900</v>
      </c>
      <c r="B2649" s="10" t="s">
        <v>66</v>
      </c>
      <c r="C2649" s="10">
        <v>150</v>
      </c>
      <c r="D2649" s="10" t="s">
        <v>59</v>
      </c>
      <c r="E2649" s="10">
        <v>300</v>
      </c>
      <c r="F2649" s="10" t="s">
        <v>60</v>
      </c>
      <c r="G2649" s="10" t="s">
        <v>61</v>
      </c>
      <c r="H2649" s="10">
        <v>1.5</v>
      </c>
      <c r="I2649" s="10" t="s">
        <v>62</v>
      </c>
      <c r="J2649" s="10">
        <v>450</v>
      </c>
      <c r="K2649" s="10">
        <v>90</v>
      </c>
      <c r="L2649" s="10">
        <v>900</v>
      </c>
      <c r="M2649" s="11">
        <v>9.5746492267874377</v>
      </c>
    </row>
    <row r="2650" spans="1:13" x14ac:dyDescent="0.25">
      <c r="A2650" t="str">
        <f t="shared" si="40"/>
        <v>LVO,150,G,1.5,600,30,300</v>
      </c>
      <c r="B2650" s="10" t="s">
        <v>66</v>
      </c>
      <c r="C2650" s="10">
        <v>150</v>
      </c>
      <c r="D2650" s="10" t="s">
        <v>59</v>
      </c>
      <c r="E2650" s="10">
        <v>300</v>
      </c>
      <c r="F2650" s="10" t="s">
        <v>60</v>
      </c>
      <c r="G2650" s="10" t="s">
        <v>61</v>
      </c>
      <c r="H2650" s="10">
        <v>1.5</v>
      </c>
      <c r="I2650" s="10" t="s">
        <v>62</v>
      </c>
      <c r="J2650" s="10">
        <v>600</v>
      </c>
      <c r="K2650" s="10">
        <v>30</v>
      </c>
      <c r="L2650" s="10">
        <v>300</v>
      </c>
      <c r="M2650" s="11">
        <v>2.5758411154567282</v>
      </c>
    </row>
    <row r="2651" spans="1:13" x14ac:dyDescent="0.25">
      <c r="A2651" t="str">
        <f t="shared" si="40"/>
        <v>LVO,150,G,1.5,600,30,450</v>
      </c>
      <c r="B2651" s="10" t="s">
        <v>66</v>
      </c>
      <c r="C2651" s="10">
        <v>150</v>
      </c>
      <c r="D2651" s="10" t="s">
        <v>59</v>
      </c>
      <c r="E2651" s="10">
        <v>300</v>
      </c>
      <c r="F2651" s="10" t="s">
        <v>60</v>
      </c>
      <c r="G2651" s="10" t="s">
        <v>61</v>
      </c>
      <c r="H2651" s="10">
        <v>1.5</v>
      </c>
      <c r="I2651" s="10" t="s">
        <v>62</v>
      </c>
      <c r="J2651" s="10">
        <v>600</v>
      </c>
      <c r="K2651" s="10">
        <v>30</v>
      </c>
      <c r="L2651" s="10">
        <v>450</v>
      </c>
      <c r="M2651" s="11">
        <v>2.9084202296940882</v>
      </c>
    </row>
    <row r="2652" spans="1:13" x14ac:dyDescent="0.25">
      <c r="A2652" t="str">
        <f t="shared" si="40"/>
        <v>LVO,150,G,1.5,600,30,600</v>
      </c>
      <c r="B2652" s="10" t="s">
        <v>66</v>
      </c>
      <c r="C2652" s="10">
        <v>150</v>
      </c>
      <c r="D2652" s="10" t="s">
        <v>59</v>
      </c>
      <c r="E2652" s="10">
        <v>300</v>
      </c>
      <c r="F2652" s="10" t="s">
        <v>60</v>
      </c>
      <c r="G2652" s="10" t="s">
        <v>61</v>
      </c>
      <c r="H2652" s="10">
        <v>1.5</v>
      </c>
      <c r="I2652" s="10" t="s">
        <v>62</v>
      </c>
      <c r="J2652" s="10">
        <v>600</v>
      </c>
      <c r="K2652" s="10">
        <v>30</v>
      </c>
      <c r="L2652" s="10">
        <v>600</v>
      </c>
      <c r="M2652" s="11">
        <v>3.2409993439314482</v>
      </c>
    </row>
    <row r="2653" spans="1:13" x14ac:dyDescent="0.25">
      <c r="A2653" t="str">
        <f t="shared" si="40"/>
        <v>LVO,150,G,1.5,600,30,750</v>
      </c>
      <c r="B2653" s="10" t="s">
        <v>66</v>
      </c>
      <c r="C2653" s="10">
        <v>150</v>
      </c>
      <c r="D2653" s="10" t="s">
        <v>59</v>
      </c>
      <c r="E2653" s="10">
        <v>300</v>
      </c>
      <c r="F2653" s="10" t="s">
        <v>60</v>
      </c>
      <c r="G2653" s="10" t="s">
        <v>61</v>
      </c>
      <c r="H2653" s="10">
        <v>1.5</v>
      </c>
      <c r="I2653" s="10" t="s">
        <v>62</v>
      </c>
      <c r="J2653" s="10">
        <v>600</v>
      </c>
      <c r="K2653" s="10">
        <v>30</v>
      </c>
      <c r="L2653" s="10">
        <v>750</v>
      </c>
      <c r="M2653" s="11">
        <v>3.5735784581688073</v>
      </c>
    </row>
    <row r="2654" spans="1:13" x14ac:dyDescent="0.25">
      <c r="A2654" t="str">
        <f t="shared" si="40"/>
        <v>LVO,150,G,1.5,600,30,900</v>
      </c>
      <c r="B2654" s="10" t="s">
        <v>66</v>
      </c>
      <c r="C2654" s="10">
        <v>150</v>
      </c>
      <c r="D2654" s="10" t="s">
        <v>59</v>
      </c>
      <c r="E2654" s="10">
        <v>300</v>
      </c>
      <c r="F2654" s="10" t="s">
        <v>60</v>
      </c>
      <c r="G2654" s="10" t="s">
        <v>61</v>
      </c>
      <c r="H2654" s="10">
        <v>1.5</v>
      </c>
      <c r="I2654" s="10" t="s">
        <v>62</v>
      </c>
      <c r="J2654" s="10">
        <v>600</v>
      </c>
      <c r="K2654" s="10">
        <v>30</v>
      </c>
      <c r="L2654" s="10">
        <v>900</v>
      </c>
      <c r="M2654" s="11">
        <v>4.4441428401244032</v>
      </c>
    </row>
    <row r="2655" spans="1:13" x14ac:dyDescent="0.25">
      <c r="A2655" t="str">
        <f t="shared" si="40"/>
        <v>LVO,150,G,1.5,600,45,300</v>
      </c>
      <c r="B2655" s="10" t="s">
        <v>66</v>
      </c>
      <c r="C2655" s="10">
        <v>150</v>
      </c>
      <c r="D2655" s="10" t="s">
        <v>59</v>
      </c>
      <c r="E2655" s="10">
        <v>300</v>
      </c>
      <c r="F2655" s="10" t="s">
        <v>60</v>
      </c>
      <c r="G2655" s="10" t="s">
        <v>61</v>
      </c>
      <c r="H2655" s="10">
        <v>1.5</v>
      </c>
      <c r="I2655" s="10" t="s">
        <v>62</v>
      </c>
      <c r="J2655" s="10">
        <v>600</v>
      </c>
      <c r="K2655" s="10">
        <v>45</v>
      </c>
      <c r="L2655" s="10">
        <v>300</v>
      </c>
      <c r="M2655" s="11">
        <v>2.9915650082534282</v>
      </c>
    </row>
    <row r="2656" spans="1:13" x14ac:dyDescent="0.25">
      <c r="A2656" t="str">
        <f t="shared" si="40"/>
        <v>LVO,150,G,1.5,600,45,450</v>
      </c>
      <c r="B2656" s="10" t="s">
        <v>66</v>
      </c>
      <c r="C2656" s="10">
        <v>150</v>
      </c>
      <c r="D2656" s="10" t="s">
        <v>59</v>
      </c>
      <c r="E2656" s="10">
        <v>300</v>
      </c>
      <c r="F2656" s="10" t="s">
        <v>60</v>
      </c>
      <c r="G2656" s="10" t="s">
        <v>61</v>
      </c>
      <c r="H2656" s="10">
        <v>1.5</v>
      </c>
      <c r="I2656" s="10" t="s">
        <v>62</v>
      </c>
      <c r="J2656" s="10">
        <v>600</v>
      </c>
      <c r="K2656" s="10">
        <v>45</v>
      </c>
      <c r="L2656" s="10">
        <v>450</v>
      </c>
      <c r="M2656" s="11">
        <v>3.4904336796094677</v>
      </c>
    </row>
    <row r="2657" spans="1:13" x14ac:dyDescent="0.25">
      <c r="A2657" t="str">
        <f t="shared" si="40"/>
        <v>LVO,150,G,1.5,600,45,600</v>
      </c>
      <c r="B2657" s="10" t="s">
        <v>66</v>
      </c>
      <c r="C2657" s="10">
        <v>150</v>
      </c>
      <c r="D2657" s="10" t="s">
        <v>59</v>
      </c>
      <c r="E2657" s="10">
        <v>300</v>
      </c>
      <c r="F2657" s="10" t="s">
        <v>60</v>
      </c>
      <c r="G2657" s="10" t="s">
        <v>61</v>
      </c>
      <c r="H2657" s="10">
        <v>1.5</v>
      </c>
      <c r="I2657" s="10" t="s">
        <v>62</v>
      </c>
      <c r="J2657" s="10">
        <v>600</v>
      </c>
      <c r="K2657" s="10">
        <v>45</v>
      </c>
      <c r="L2657" s="10">
        <v>600</v>
      </c>
      <c r="M2657" s="11">
        <v>4.5272876186837436</v>
      </c>
    </row>
    <row r="2658" spans="1:13" x14ac:dyDescent="0.25">
      <c r="A2658" t="str">
        <f t="shared" si="40"/>
        <v>LVO,150,G,1.5,600,45,750</v>
      </c>
      <c r="B2658" s="10" t="s">
        <v>66</v>
      </c>
      <c r="C2658" s="10">
        <v>150</v>
      </c>
      <c r="D2658" s="10" t="s">
        <v>59</v>
      </c>
      <c r="E2658" s="10">
        <v>300</v>
      </c>
      <c r="F2658" s="10" t="s">
        <v>60</v>
      </c>
      <c r="G2658" s="10" t="s">
        <v>61</v>
      </c>
      <c r="H2658" s="10">
        <v>1.5</v>
      </c>
      <c r="I2658" s="10" t="s">
        <v>62</v>
      </c>
      <c r="J2658" s="10">
        <v>600</v>
      </c>
      <c r="K2658" s="10">
        <v>45</v>
      </c>
      <c r="L2658" s="10">
        <v>750</v>
      </c>
      <c r="M2658" s="11">
        <v>5.0261562900397845</v>
      </c>
    </row>
    <row r="2659" spans="1:13" x14ac:dyDescent="0.25">
      <c r="A2659" t="str">
        <f t="shared" si="40"/>
        <v>LVO,150,G,1.5,600,45,900</v>
      </c>
      <c r="B2659" s="10" t="s">
        <v>66</v>
      </c>
      <c r="C2659" s="10">
        <v>150</v>
      </c>
      <c r="D2659" s="10" t="s">
        <v>59</v>
      </c>
      <c r="E2659" s="10">
        <v>300</v>
      </c>
      <c r="F2659" s="10" t="s">
        <v>60</v>
      </c>
      <c r="G2659" s="10" t="s">
        <v>61</v>
      </c>
      <c r="H2659" s="10">
        <v>1.5</v>
      </c>
      <c r="I2659" s="10" t="s">
        <v>62</v>
      </c>
      <c r="J2659" s="10">
        <v>600</v>
      </c>
      <c r="K2659" s="10">
        <v>45</v>
      </c>
      <c r="L2659" s="10">
        <v>900</v>
      </c>
      <c r="M2659" s="11">
        <v>6.0630102291140595</v>
      </c>
    </row>
    <row r="2660" spans="1:13" x14ac:dyDescent="0.25">
      <c r="A2660" t="str">
        <f t="shared" si="40"/>
        <v>LVO,150,G,1.5,600,60,300</v>
      </c>
      <c r="B2660" s="10" t="s">
        <v>66</v>
      </c>
      <c r="C2660" s="10">
        <v>150</v>
      </c>
      <c r="D2660" s="10" t="s">
        <v>59</v>
      </c>
      <c r="E2660" s="10">
        <v>300</v>
      </c>
      <c r="F2660" s="10" t="s">
        <v>60</v>
      </c>
      <c r="G2660" s="10" t="s">
        <v>61</v>
      </c>
      <c r="H2660" s="10">
        <v>1.5</v>
      </c>
      <c r="I2660" s="10" t="s">
        <v>62</v>
      </c>
      <c r="J2660" s="10">
        <v>600</v>
      </c>
      <c r="K2660" s="10">
        <v>60</v>
      </c>
      <c r="L2660" s="10">
        <v>300</v>
      </c>
      <c r="M2660" s="11">
        <v>3.4072889010501282</v>
      </c>
    </row>
    <row r="2661" spans="1:13" x14ac:dyDescent="0.25">
      <c r="A2661" t="str">
        <f t="shared" si="40"/>
        <v>LVO,150,G,1.5,600,60,450</v>
      </c>
      <c r="B2661" s="10" t="s">
        <v>66</v>
      </c>
      <c r="C2661" s="10">
        <v>150</v>
      </c>
      <c r="D2661" s="10" t="s">
        <v>59</v>
      </c>
      <c r="E2661" s="10">
        <v>300</v>
      </c>
      <c r="F2661" s="10" t="s">
        <v>60</v>
      </c>
      <c r="G2661" s="10" t="s">
        <v>61</v>
      </c>
      <c r="H2661" s="10">
        <v>1.5</v>
      </c>
      <c r="I2661" s="10" t="s">
        <v>62</v>
      </c>
      <c r="J2661" s="10">
        <v>600</v>
      </c>
      <c r="K2661" s="10">
        <v>60</v>
      </c>
      <c r="L2661" s="10">
        <v>450</v>
      </c>
      <c r="M2661" s="11">
        <v>4.6104323972430841</v>
      </c>
    </row>
    <row r="2662" spans="1:13" x14ac:dyDescent="0.25">
      <c r="A2662" t="str">
        <f t="shared" si="40"/>
        <v>LVO,150,G,1.5,600,60,600</v>
      </c>
      <c r="B2662" s="10" t="s">
        <v>66</v>
      </c>
      <c r="C2662" s="10">
        <v>150</v>
      </c>
      <c r="D2662" s="10" t="s">
        <v>59</v>
      </c>
      <c r="E2662" s="10">
        <v>300</v>
      </c>
      <c r="F2662" s="10" t="s">
        <v>60</v>
      </c>
      <c r="G2662" s="10" t="s">
        <v>61</v>
      </c>
      <c r="H2662" s="10">
        <v>1.5</v>
      </c>
      <c r="I2662" s="10" t="s">
        <v>62</v>
      </c>
      <c r="J2662" s="10">
        <v>600</v>
      </c>
      <c r="K2662" s="10">
        <v>60</v>
      </c>
      <c r="L2662" s="10">
        <v>600</v>
      </c>
      <c r="M2662" s="11">
        <v>5.275590625717804</v>
      </c>
    </row>
    <row r="2663" spans="1:13" x14ac:dyDescent="0.25">
      <c r="A2663" t="str">
        <f t="shared" si="40"/>
        <v>LVO,150,G,1.5,600,60,750</v>
      </c>
      <c r="B2663" s="10" t="s">
        <v>66</v>
      </c>
      <c r="C2663" s="10">
        <v>150</v>
      </c>
      <c r="D2663" s="10" t="s">
        <v>59</v>
      </c>
      <c r="E2663" s="10">
        <v>300</v>
      </c>
      <c r="F2663" s="10" t="s">
        <v>60</v>
      </c>
      <c r="G2663" s="10" t="s">
        <v>61</v>
      </c>
      <c r="H2663" s="10">
        <v>1.5</v>
      </c>
      <c r="I2663" s="10" t="s">
        <v>62</v>
      </c>
      <c r="J2663" s="10">
        <v>600</v>
      </c>
      <c r="K2663" s="10">
        <v>60</v>
      </c>
      <c r="L2663" s="10">
        <v>750</v>
      </c>
      <c r="M2663" s="11">
        <v>6.4787341219107599</v>
      </c>
    </row>
    <row r="2664" spans="1:13" x14ac:dyDescent="0.25">
      <c r="A2664" t="str">
        <f t="shared" si="40"/>
        <v>LVO,150,G,1.5,600,60,900</v>
      </c>
      <c r="B2664" s="10" t="s">
        <v>66</v>
      </c>
      <c r="C2664" s="10">
        <v>150</v>
      </c>
      <c r="D2664" s="10" t="s">
        <v>59</v>
      </c>
      <c r="E2664" s="10">
        <v>300</v>
      </c>
      <c r="F2664" s="10" t="s">
        <v>60</v>
      </c>
      <c r="G2664" s="10" t="s">
        <v>61</v>
      </c>
      <c r="H2664" s="10">
        <v>1.5</v>
      </c>
      <c r="I2664" s="10" t="s">
        <v>62</v>
      </c>
      <c r="J2664" s="10">
        <v>600</v>
      </c>
      <c r="K2664" s="10">
        <v>60</v>
      </c>
      <c r="L2664" s="10">
        <v>900</v>
      </c>
      <c r="M2664" s="11">
        <v>7.1438923503854799</v>
      </c>
    </row>
    <row r="2665" spans="1:13" x14ac:dyDescent="0.25">
      <c r="A2665" t="str">
        <f t="shared" si="40"/>
        <v>LVO,150,G,1.5,600,90,300</v>
      </c>
      <c r="B2665" s="10" t="s">
        <v>66</v>
      </c>
      <c r="C2665" s="10">
        <v>150</v>
      </c>
      <c r="D2665" s="10" t="s">
        <v>59</v>
      </c>
      <c r="E2665" s="10">
        <v>300</v>
      </c>
      <c r="F2665" s="10" t="s">
        <v>60</v>
      </c>
      <c r="G2665" s="10" t="s">
        <v>61</v>
      </c>
      <c r="H2665" s="10">
        <v>1.5</v>
      </c>
      <c r="I2665" s="10" t="s">
        <v>62</v>
      </c>
      <c r="J2665" s="10">
        <v>600</v>
      </c>
      <c r="K2665" s="10">
        <v>90</v>
      </c>
      <c r="L2665" s="10">
        <v>300</v>
      </c>
      <c r="M2665" s="11">
        <v>4.7767219543617649</v>
      </c>
    </row>
    <row r="2666" spans="1:13" x14ac:dyDescent="0.25">
      <c r="A2666" t="str">
        <f t="shared" si="40"/>
        <v>LVO,150,G,1.5,600,90,450</v>
      </c>
      <c r="B2666" s="10" t="s">
        <v>66</v>
      </c>
      <c r="C2666" s="10">
        <v>150</v>
      </c>
      <c r="D2666" s="10" t="s">
        <v>59</v>
      </c>
      <c r="E2666" s="10">
        <v>300</v>
      </c>
      <c r="F2666" s="10" t="s">
        <v>60</v>
      </c>
      <c r="G2666" s="10" t="s">
        <v>61</v>
      </c>
      <c r="H2666" s="10">
        <v>1.5</v>
      </c>
      <c r="I2666" s="10" t="s">
        <v>62</v>
      </c>
      <c r="J2666" s="10">
        <v>600</v>
      </c>
      <c r="K2666" s="10">
        <v>90</v>
      </c>
      <c r="L2666" s="10">
        <v>450</v>
      </c>
      <c r="M2666" s="11">
        <v>5.7744592970738449</v>
      </c>
    </row>
    <row r="2667" spans="1:13" x14ac:dyDescent="0.25">
      <c r="A2667" t="str">
        <f t="shared" si="40"/>
        <v>LVO,150,G,1.5,600,90,600</v>
      </c>
      <c r="B2667" s="10" t="s">
        <v>66</v>
      </c>
      <c r="C2667" s="10">
        <v>150</v>
      </c>
      <c r="D2667" s="10" t="s">
        <v>59</v>
      </c>
      <c r="E2667" s="10">
        <v>300</v>
      </c>
      <c r="F2667" s="10" t="s">
        <v>60</v>
      </c>
      <c r="G2667" s="10" t="s">
        <v>61</v>
      </c>
      <c r="H2667" s="10">
        <v>1.5</v>
      </c>
      <c r="I2667" s="10" t="s">
        <v>62</v>
      </c>
      <c r="J2667" s="10">
        <v>600</v>
      </c>
      <c r="K2667" s="10">
        <v>90</v>
      </c>
      <c r="L2667" s="10">
        <v>600</v>
      </c>
      <c r="M2667" s="11">
        <v>7.310181907504159</v>
      </c>
    </row>
    <row r="2668" spans="1:13" x14ac:dyDescent="0.25">
      <c r="A2668" t="str">
        <f t="shared" si="40"/>
        <v>LVO,150,G,1.5,600,90,750</v>
      </c>
      <c r="B2668" s="10" t="s">
        <v>66</v>
      </c>
      <c r="C2668" s="10">
        <v>150</v>
      </c>
      <c r="D2668" s="10" t="s">
        <v>59</v>
      </c>
      <c r="E2668" s="10">
        <v>300</v>
      </c>
      <c r="F2668" s="10" t="s">
        <v>60</v>
      </c>
      <c r="G2668" s="10" t="s">
        <v>61</v>
      </c>
      <c r="H2668" s="10">
        <v>1.5</v>
      </c>
      <c r="I2668" s="10" t="s">
        <v>62</v>
      </c>
      <c r="J2668" s="10">
        <v>600</v>
      </c>
      <c r="K2668" s="10">
        <v>90</v>
      </c>
      <c r="L2668" s="10">
        <v>750</v>
      </c>
      <c r="M2668" s="11">
        <v>8.8459045179344766</v>
      </c>
    </row>
    <row r="2669" spans="1:13" x14ac:dyDescent="0.25">
      <c r="A2669" t="str">
        <f t="shared" si="40"/>
        <v>LVO,150,G,1.5,600,90,900</v>
      </c>
      <c r="B2669" s="10" t="s">
        <v>66</v>
      </c>
      <c r="C2669" s="10">
        <v>150</v>
      </c>
      <c r="D2669" s="10" t="s">
        <v>59</v>
      </c>
      <c r="E2669" s="10">
        <v>300</v>
      </c>
      <c r="F2669" s="10" t="s">
        <v>60</v>
      </c>
      <c r="G2669" s="10" t="s">
        <v>61</v>
      </c>
      <c r="H2669" s="10">
        <v>1.5</v>
      </c>
      <c r="I2669" s="10" t="s">
        <v>62</v>
      </c>
      <c r="J2669" s="10">
        <v>600</v>
      </c>
      <c r="K2669" s="10">
        <v>90</v>
      </c>
      <c r="L2669" s="10">
        <v>900</v>
      </c>
      <c r="M2669" s="11">
        <v>10.381627128364791</v>
      </c>
    </row>
    <row r="2670" spans="1:13" x14ac:dyDescent="0.25">
      <c r="A2670" t="str">
        <f t="shared" si="40"/>
        <v>LVO,150,G,1.5,750,30,300</v>
      </c>
      <c r="B2670" s="10" t="s">
        <v>66</v>
      </c>
      <c r="C2670" s="10">
        <v>150</v>
      </c>
      <c r="D2670" s="10" t="s">
        <v>59</v>
      </c>
      <c r="E2670" s="10">
        <v>300</v>
      </c>
      <c r="F2670" s="10" t="s">
        <v>60</v>
      </c>
      <c r="G2670" s="10" t="s">
        <v>61</v>
      </c>
      <c r="H2670" s="10">
        <v>1.5</v>
      </c>
      <c r="I2670" s="10" t="s">
        <v>62</v>
      </c>
      <c r="J2670" s="10">
        <v>750</v>
      </c>
      <c r="K2670" s="10">
        <v>30</v>
      </c>
      <c r="L2670" s="10">
        <v>300</v>
      </c>
      <c r="M2670" s="11">
        <v>3.2390469377477094</v>
      </c>
    </row>
    <row r="2671" spans="1:13" x14ac:dyDescent="0.25">
      <c r="A2671" t="str">
        <f t="shared" si="40"/>
        <v>LVO,150,G,1.5,750,30,450</v>
      </c>
      <c r="B2671" s="10" t="s">
        <v>66</v>
      </c>
      <c r="C2671" s="10">
        <v>150</v>
      </c>
      <c r="D2671" s="10" t="s">
        <v>59</v>
      </c>
      <c r="E2671" s="10">
        <v>300</v>
      </c>
      <c r="F2671" s="10" t="s">
        <v>60</v>
      </c>
      <c r="G2671" s="10" t="s">
        <v>61</v>
      </c>
      <c r="H2671" s="10">
        <v>1.5</v>
      </c>
      <c r="I2671" s="10" t="s">
        <v>62</v>
      </c>
      <c r="J2671" s="10">
        <v>750</v>
      </c>
      <c r="K2671" s="10">
        <v>30</v>
      </c>
      <c r="L2671" s="10">
        <v>450</v>
      </c>
      <c r="M2671" s="11">
        <v>3.5716260519850693</v>
      </c>
    </row>
    <row r="2672" spans="1:13" x14ac:dyDescent="0.25">
      <c r="A2672" t="str">
        <f t="shared" si="40"/>
        <v>LVO,150,G,1.5,750,30,600</v>
      </c>
      <c r="B2672" s="10" t="s">
        <v>66</v>
      </c>
      <c r="C2672" s="10">
        <v>150</v>
      </c>
      <c r="D2672" s="10" t="s">
        <v>59</v>
      </c>
      <c r="E2672" s="10">
        <v>300</v>
      </c>
      <c r="F2672" s="10" t="s">
        <v>60</v>
      </c>
      <c r="G2672" s="10" t="s">
        <v>61</v>
      </c>
      <c r="H2672" s="10">
        <v>1.5</v>
      </c>
      <c r="I2672" s="10" t="s">
        <v>62</v>
      </c>
      <c r="J2672" s="10">
        <v>750</v>
      </c>
      <c r="K2672" s="10">
        <v>30</v>
      </c>
      <c r="L2672" s="10">
        <v>600</v>
      </c>
      <c r="M2672" s="11">
        <v>3.9042051662224293</v>
      </c>
    </row>
    <row r="2673" spans="1:13" x14ac:dyDescent="0.25">
      <c r="A2673" t="str">
        <f t="shared" si="40"/>
        <v>LVO,150,G,1.5,750,30,750</v>
      </c>
      <c r="B2673" s="10" t="s">
        <v>66</v>
      </c>
      <c r="C2673" s="10">
        <v>150</v>
      </c>
      <c r="D2673" s="10" t="s">
        <v>59</v>
      </c>
      <c r="E2673" s="10">
        <v>300</v>
      </c>
      <c r="F2673" s="10" t="s">
        <v>60</v>
      </c>
      <c r="G2673" s="10" t="s">
        <v>61</v>
      </c>
      <c r="H2673" s="10">
        <v>1.5</v>
      </c>
      <c r="I2673" s="10" t="s">
        <v>62</v>
      </c>
      <c r="J2673" s="10">
        <v>750</v>
      </c>
      <c r="K2673" s="10">
        <v>30</v>
      </c>
      <c r="L2673" s="10">
        <v>750</v>
      </c>
      <c r="M2673" s="11">
        <v>4.2367842804597888</v>
      </c>
    </row>
    <row r="2674" spans="1:13" x14ac:dyDescent="0.25">
      <c r="A2674" t="str">
        <f t="shared" si="40"/>
        <v>LVO,150,G,1.5,750,30,900</v>
      </c>
      <c r="B2674" s="10" t="s">
        <v>66</v>
      </c>
      <c r="C2674" s="10">
        <v>150</v>
      </c>
      <c r="D2674" s="10" t="s">
        <v>59</v>
      </c>
      <c r="E2674" s="10">
        <v>300</v>
      </c>
      <c r="F2674" s="10" t="s">
        <v>60</v>
      </c>
      <c r="G2674" s="10" t="s">
        <v>61</v>
      </c>
      <c r="H2674" s="10">
        <v>1.5</v>
      </c>
      <c r="I2674" s="10" t="s">
        <v>62</v>
      </c>
      <c r="J2674" s="10">
        <v>750</v>
      </c>
      <c r="K2674" s="10">
        <v>30</v>
      </c>
      <c r="L2674" s="10">
        <v>900</v>
      </c>
      <c r="M2674" s="11">
        <v>5.4389515735608756</v>
      </c>
    </row>
    <row r="2675" spans="1:13" x14ac:dyDescent="0.25">
      <c r="A2675" t="str">
        <f t="shared" si="40"/>
        <v>LVO,150,G,1.5,750,45,300</v>
      </c>
      <c r="B2675" s="10" t="s">
        <v>66</v>
      </c>
      <c r="C2675" s="10">
        <v>150</v>
      </c>
      <c r="D2675" s="10" t="s">
        <v>59</v>
      </c>
      <c r="E2675" s="10">
        <v>300</v>
      </c>
      <c r="F2675" s="10" t="s">
        <v>60</v>
      </c>
      <c r="G2675" s="10" t="s">
        <v>61</v>
      </c>
      <c r="H2675" s="10">
        <v>1.5</v>
      </c>
      <c r="I2675" s="10" t="s">
        <v>62</v>
      </c>
      <c r="J2675" s="10">
        <v>750</v>
      </c>
      <c r="K2675" s="10">
        <v>45</v>
      </c>
      <c r="L2675" s="10">
        <v>300</v>
      </c>
      <c r="M2675" s="11">
        <v>3.6547708305444093</v>
      </c>
    </row>
    <row r="2676" spans="1:13" x14ac:dyDescent="0.25">
      <c r="A2676" t="str">
        <f t="shared" si="40"/>
        <v>LVO,150,G,1.5,750,45,450</v>
      </c>
      <c r="B2676" s="10" t="s">
        <v>66</v>
      </c>
      <c r="C2676" s="10">
        <v>150</v>
      </c>
      <c r="D2676" s="10" t="s">
        <v>59</v>
      </c>
      <c r="E2676" s="10">
        <v>300</v>
      </c>
      <c r="F2676" s="10" t="s">
        <v>60</v>
      </c>
      <c r="G2676" s="10" t="s">
        <v>61</v>
      </c>
      <c r="H2676" s="10">
        <v>1.5</v>
      </c>
      <c r="I2676" s="10" t="s">
        <v>62</v>
      </c>
      <c r="J2676" s="10">
        <v>750</v>
      </c>
      <c r="K2676" s="10">
        <v>45</v>
      </c>
      <c r="L2676" s="10">
        <v>450</v>
      </c>
      <c r="M2676" s="11">
        <v>4.1536395019004493</v>
      </c>
    </row>
    <row r="2677" spans="1:13" x14ac:dyDescent="0.25">
      <c r="A2677" t="str">
        <f t="shared" si="40"/>
        <v>LVO,150,G,1.5,750,45,600</v>
      </c>
      <c r="B2677" s="10" t="s">
        <v>66</v>
      </c>
      <c r="C2677" s="10">
        <v>150</v>
      </c>
      <c r="D2677" s="10" t="s">
        <v>59</v>
      </c>
      <c r="E2677" s="10">
        <v>300</v>
      </c>
      <c r="F2677" s="10" t="s">
        <v>60</v>
      </c>
      <c r="G2677" s="10" t="s">
        <v>61</v>
      </c>
      <c r="H2677" s="10">
        <v>1.5</v>
      </c>
      <c r="I2677" s="10" t="s">
        <v>62</v>
      </c>
      <c r="J2677" s="10">
        <v>750</v>
      </c>
      <c r="K2677" s="10">
        <v>45</v>
      </c>
      <c r="L2677" s="10">
        <v>600</v>
      </c>
      <c r="M2677" s="11">
        <v>5.5220963521202151</v>
      </c>
    </row>
    <row r="2678" spans="1:13" x14ac:dyDescent="0.25">
      <c r="A2678" t="str">
        <f t="shared" si="40"/>
        <v>LVO,150,G,1.5,750,45,750</v>
      </c>
      <c r="B2678" s="10" t="s">
        <v>66</v>
      </c>
      <c r="C2678" s="10">
        <v>150</v>
      </c>
      <c r="D2678" s="10" t="s">
        <v>59</v>
      </c>
      <c r="E2678" s="10">
        <v>300</v>
      </c>
      <c r="F2678" s="10" t="s">
        <v>60</v>
      </c>
      <c r="G2678" s="10" t="s">
        <v>61</v>
      </c>
      <c r="H2678" s="10">
        <v>1.5</v>
      </c>
      <c r="I2678" s="10" t="s">
        <v>62</v>
      </c>
      <c r="J2678" s="10">
        <v>750</v>
      </c>
      <c r="K2678" s="10">
        <v>45</v>
      </c>
      <c r="L2678" s="10">
        <v>750</v>
      </c>
      <c r="M2678" s="11">
        <v>6.020965023476256</v>
      </c>
    </row>
    <row r="2679" spans="1:13" x14ac:dyDescent="0.25">
      <c r="A2679" t="str">
        <f t="shared" si="40"/>
        <v>LVO,150,G,1.5,750,45,900</v>
      </c>
      <c r="B2679" s="10" t="s">
        <v>66</v>
      </c>
      <c r="C2679" s="10">
        <v>150</v>
      </c>
      <c r="D2679" s="10" t="s">
        <v>59</v>
      </c>
      <c r="E2679" s="10">
        <v>300</v>
      </c>
      <c r="F2679" s="10" t="s">
        <v>60</v>
      </c>
      <c r="G2679" s="10" t="s">
        <v>61</v>
      </c>
      <c r="H2679" s="10">
        <v>1.5</v>
      </c>
      <c r="I2679" s="10" t="s">
        <v>62</v>
      </c>
      <c r="J2679" s="10">
        <v>750</v>
      </c>
      <c r="K2679" s="10">
        <v>45</v>
      </c>
      <c r="L2679" s="10">
        <v>900</v>
      </c>
      <c r="M2679" s="11">
        <v>7.3894218736960227</v>
      </c>
    </row>
    <row r="2680" spans="1:13" x14ac:dyDescent="0.25">
      <c r="A2680" t="str">
        <f t="shared" si="40"/>
        <v>LVO,150,G,1.5,750,60,300</v>
      </c>
      <c r="B2680" s="10" t="s">
        <v>66</v>
      </c>
      <c r="C2680" s="10">
        <v>150</v>
      </c>
      <c r="D2680" s="10" t="s">
        <v>59</v>
      </c>
      <c r="E2680" s="10">
        <v>300</v>
      </c>
      <c r="F2680" s="10" t="s">
        <v>60</v>
      </c>
      <c r="G2680" s="10" t="s">
        <v>61</v>
      </c>
      <c r="H2680" s="10">
        <v>1.5</v>
      </c>
      <c r="I2680" s="10" t="s">
        <v>62</v>
      </c>
      <c r="J2680" s="10">
        <v>750</v>
      </c>
      <c r="K2680" s="10">
        <v>60</v>
      </c>
      <c r="L2680" s="10">
        <v>300</v>
      </c>
      <c r="M2680" s="11">
        <v>4.0704947233411097</v>
      </c>
    </row>
    <row r="2681" spans="1:13" x14ac:dyDescent="0.25">
      <c r="A2681" t="str">
        <f t="shared" si="40"/>
        <v>LVO,150,G,1.5,750,60,450</v>
      </c>
      <c r="B2681" s="10" t="s">
        <v>66</v>
      </c>
      <c r="C2681" s="10">
        <v>150</v>
      </c>
      <c r="D2681" s="10" t="s">
        <v>59</v>
      </c>
      <c r="E2681" s="10">
        <v>300</v>
      </c>
      <c r="F2681" s="10" t="s">
        <v>60</v>
      </c>
      <c r="G2681" s="10" t="s">
        <v>61</v>
      </c>
      <c r="H2681" s="10">
        <v>1.5</v>
      </c>
      <c r="I2681" s="10" t="s">
        <v>62</v>
      </c>
      <c r="J2681" s="10">
        <v>750</v>
      </c>
      <c r="K2681" s="10">
        <v>60</v>
      </c>
      <c r="L2681" s="10">
        <v>450</v>
      </c>
      <c r="M2681" s="11">
        <v>5.6052411306795555</v>
      </c>
    </row>
    <row r="2682" spans="1:13" x14ac:dyDescent="0.25">
      <c r="A2682" t="str">
        <f t="shared" si="40"/>
        <v>LVO,150,G,1.5,750,60,600</v>
      </c>
      <c r="B2682" s="10" t="s">
        <v>66</v>
      </c>
      <c r="C2682" s="10">
        <v>150</v>
      </c>
      <c r="D2682" s="10" t="s">
        <v>59</v>
      </c>
      <c r="E2682" s="10">
        <v>300</v>
      </c>
      <c r="F2682" s="10" t="s">
        <v>60</v>
      </c>
      <c r="G2682" s="10" t="s">
        <v>61</v>
      </c>
      <c r="H2682" s="10">
        <v>1.5</v>
      </c>
      <c r="I2682" s="10" t="s">
        <v>62</v>
      </c>
      <c r="J2682" s="10">
        <v>750</v>
      </c>
      <c r="K2682" s="10">
        <v>60</v>
      </c>
      <c r="L2682" s="10">
        <v>600</v>
      </c>
      <c r="M2682" s="11">
        <v>6.2703993591542755</v>
      </c>
    </row>
    <row r="2683" spans="1:13" x14ac:dyDescent="0.25">
      <c r="A2683" t="str">
        <f t="shared" si="40"/>
        <v>LVO,150,G,1.5,750,60,750</v>
      </c>
      <c r="B2683" s="10" t="s">
        <v>66</v>
      </c>
      <c r="C2683" s="10">
        <v>150</v>
      </c>
      <c r="D2683" s="10" t="s">
        <v>59</v>
      </c>
      <c r="E2683" s="10">
        <v>300</v>
      </c>
      <c r="F2683" s="10" t="s">
        <v>60</v>
      </c>
      <c r="G2683" s="10" t="s">
        <v>61</v>
      </c>
      <c r="H2683" s="10">
        <v>1.5</v>
      </c>
      <c r="I2683" s="10" t="s">
        <v>62</v>
      </c>
      <c r="J2683" s="10">
        <v>750</v>
      </c>
      <c r="K2683" s="10">
        <v>60</v>
      </c>
      <c r="L2683" s="10">
        <v>750</v>
      </c>
      <c r="M2683" s="11">
        <v>7.8051457664927222</v>
      </c>
    </row>
    <row r="2684" spans="1:13" x14ac:dyDescent="0.25">
      <c r="A2684" t="str">
        <f t="shared" si="40"/>
        <v>LVO,150,G,1.5,750,60,900</v>
      </c>
      <c r="B2684" s="10" t="s">
        <v>66</v>
      </c>
      <c r="C2684" s="10">
        <v>150</v>
      </c>
      <c r="D2684" s="10" t="s">
        <v>59</v>
      </c>
      <c r="E2684" s="10">
        <v>300</v>
      </c>
      <c r="F2684" s="10" t="s">
        <v>60</v>
      </c>
      <c r="G2684" s="10" t="s">
        <v>61</v>
      </c>
      <c r="H2684" s="10">
        <v>1.5</v>
      </c>
      <c r="I2684" s="10" t="s">
        <v>62</v>
      </c>
      <c r="J2684" s="10">
        <v>750</v>
      </c>
      <c r="K2684" s="10">
        <v>60</v>
      </c>
      <c r="L2684" s="10">
        <v>900</v>
      </c>
      <c r="M2684" s="11">
        <v>8.4703039949674412</v>
      </c>
    </row>
    <row r="2685" spans="1:13" x14ac:dyDescent="0.25">
      <c r="A2685" t="str">
        <f t="shared" si="40"/>
        <v>LVO,150,G,1.5,750,90,300</v>
      </c>
      <c r="B2685" s="10" t="s">
        <v>66</v>
      </c>
      <c r="C2685" s="10">
        <v>150</v>
      </c>
      <c r="D2685" s="10" t="s">
        <v>59</v>
      </c>
      <c r="E2685" s="10">
        <v>300</v>
      </c>
      <c r="F2685" s="10" t="s">
        <v>60</v>
      </c>
      <c r="G2685" s="10" t="s">
        <v>61</v>
      </c>
      <c r="H2685" s="10">
        <v>1.5</v>
      </c>
      <c r="I2685" s="10" t="s">
        <v>62</v>
      </c>
      <c r="J2685" s="10">
        <v>750</v>
      </c>
      <c r="K2685" s="10">
        <v>90</v>
      </c>
      <c r="L2685" s="10">
        <v>300</v>
      </c>
      <c r="M2685" s="11">
        <v>5.7715306877982364</v>
      </c>
    </row>
    <row r="2686" spans="1:13" x14ac:dyDescent="0.25">
      <c r="A2686" t="str">
        <f t="shared" si="40"/>
        <v>LVO,150,G,1.5,750,90,450</v>
      </c>
      <c r="B2686" s="10" t="s">
        <v>66</v>
      </c>
      <c r="C2686" s="10">
        <v>150</v>
      </c>
      <c r="D2686" s="10" t="s">
        <v>59</v>
      </c>
      <c r="E2686" s="10">
        <v>300</v>
      </c>
      <c r="F2686" s="10" t="s">
        <v>60</v>
      </c>
      <c r="G2686" s="10" t="s">
        <v>61</v>
      </c>
      <c r="H2686" s="10">
        <v>1.5</v>
      </c>
      <c r="I2686" s="10" t="s">
        <v>62</v>
      </c>
      <c r="J2686" s="10">
        <v>750</v>
      </c>
      <c r="K2686" s="10">
        <v>90</v>
      </c>
      <c r="L2686" s="10">
        <v>450</v>
      </c>
      <c r="M2686" s="11">
        <v>6.7692680305103163</v>
      </c>
    </row>
    <row r="2687" spans="1:13" x14ac:dyDescent="0.25">
      <c r="A2687" t="str">
        <f t="shared" si="40"/>
        <v>LVO,150,G,1.5,750,90,600</v>
      </c>
      <c r="B2687" s="10" t="s">
        <v>66</v>
      </c>
      <c r="C2687" s="10">
        <v>150</v>
      </c>
      <c r="D2687" s="10" t="s">
        <v>59</v>
      </c>
      <c r="E2687" s="10">
        <v>300</v>
      </c>
      <c r="F2687" s="10" t="s">
        <v>60</v>
      </c>
      <c r="G2687" s="10" t="s">
        <v>61</v>
      </c>
      <c r="H2687" s="10">
        <v>1.5</v>
      </c>
      <c r="I2687" s="10" t="s">
        <v>62</v>
      </c>
      <c r="J2687" s="10">
        <v>750</v>
      </c>
      <c r="K2687" s="10">
        <v>90</v>
      </c>
      <c r="L2687" s="10">
        <v>600</v>
      </c>
      <c r="M2687" s="11">
        <v>8.6365935520861221</v>
      </c>
    </row>
    <row r="2688" spans="1:13" x14ac:dyDescent="0.25">
      <c r="A2688" t="str">
        <f t="shared" si="40"/>
        <v>LVO,150,G,1.5,750,90,750</v>
      </c>
      <c r="B2688" s="10" t="s">
        <v>66</v>
      </c>
      <c r="C2688" s="10">
        <v>150</v>
      </c>
      <c r="D2688" s="10" t="s">
        <v>59</v>
      </c>
      <c r="E2688" s="10">
        <v>300</v>
      </c>
      <c r="F2688" s="10" t="s">
        <v>60</v>
      </c>
      <c r="G2688" s="10" t="s">
        <v>61</v>
      </c>
      <c r="H2688" s="10">
        <v>1.5</v>
      </c>
      <c r="I2688" s="10" t="s">
        <v>62</v>
      </c>
      <c r="J2688" s="10">
        <v>750</v>
      </c>
      <c r="K2688" s="10">
        <v>90</v>
      </c>
      <c r="L2688" s="10">
        <v>750</v>
      </c>
      <c r="M2688" s="11">
        <v>10.50391907366193</v>
      </c>
    </row>
    <row r="2689" spans="1:13" x14ac:dyDescent="0.25">
      <c r="A2689" t="str">
        <f t="shared" si="40"/>
        <v>LVO,150,G,1.5,750,90,900</v>
      </c>
      <c r="B2689" s="10" t="s">
        <v>66</v>
      </c>
      <c r="C2689" s="10">
        <v>150</v>
      </c>
      <c r="D2689" s="10" t="s">
        <v>59</v>
      </c>
      <c r="E2689" s="10">
        <v>300</v>
      </c>
      <c r="F2689" s="10" t="s">
        <v>60</v>
      </c>
      <c r="G2689" s="10" t="s">
        <v>61</v>
      </c>
      <c r="H2689" s="10">
        <v>1.5</v>
      </c>
      <c r="I2689" s="10" t="s">
        <v>62</v>
      </c>
      <c r="J2689" s="10">
        <v>750</v>
      </c>
      <c r="K2689" s="10">
        <v>90</v>
      </c>
      <c r="L2689" s="10">
        <v>900</v>
      </c>
      <c r="M2689" s="11">
        <v>12.371244595237735</v>
      </c>
    </row>
    <row r="2690" spans="1:13" x14ac:dyDescent="0.25">
      <c r="A2690" t="str">
        <f t="shared" si="40"/>
        <v>LVO,150,G,1.5,900,30,300</v>
      </c>
      <c r="B2690" s="10" t="s">
        <v>66</v>
      </c>
      <c r="C2690" s="10">
        <v>150</v>
      </c>
      <c r="D2690" s="10" t="s">
        <v>59</v>
      </c>
      <c r="E2690" s="10">
        <v>300</v>
      </c>
      <c r="F2690" s="10" t="s">
        <v>60</v>
      </c>
      <c r="G2690" s="10" t="s">
        <v>61</v>
      </c>
      <c r="H2690" s="10">
        <v>1.5</v>
      </c>
      <c r="I2690" s="10" t="s">
        <v>62</v>
      </c>
      <c r="J2690" s="10">
        <v>900</v>
      </c>
      <c r="K2690" s="10">
        <v>30</v>
      </c>
      <c r="L2690" s="10">
        <v>300</v>
      </c>
      <c r="M2690" s="11">
        <v>3.5868822092931998</v>
      </c>
    </row>
    <row r="2691" spans="1:13" x14ac:dyDescent="0.25">
      <c r="A2691" t="str">
        <f t="shared" si="40"/>
        <v>LVO,150,G,1.5,900,30,450</v>
      </c>
      <c r="B2691" s="10" t="s">
        <v>66</v>
      </c>
      <c r="C2691" s="10">
        <v>150</v>
      </c>
      <c r="D2691" s="10" t="s">
        <v>59</v>
      </c>
      <c r="E2691" s="10">
        <v>300</v>
      </c>
      <c r="F2691" s="10" t="s">
        <v>60</v>
      </c>
      <c r="G2691" s="10" t="s">
        <v>61</v>
      </c>
      <c r="H2691" s="10">
        <v>1.5</v>
      </c>
      <c r="I2691" s="10" t="s">
        <v>62</v>
      </c>
      <c r="J2691" s="10">
        <v>900</v>
      </c>
      <c r="K2691" s="10">
        <v>30</v>
      </c>
      <c r="L2691" s="10">
        <v>450</v>
      </c>
      <c r="M2691" s="11">
        <v>3.9194613235305598</v>
      </c>
    </row>
    <row r="2692" spans="1:13" x14ac:dyDescent="0.25">
      <c r="A2692" t="str">
        <f t="shared" si="40"/>
        <v>LVO,150,G,1.5,900,30,600</v>
      </c>
      <c r="B2692" s="10" t="s">
        <v>66</v>
      </c>
      <c r="C2692" s="10">
        <v>150</v>
      </c>
      <c r="D2692" s="10" t="s">
        <v>59</v>
      </c>
      <c r="E2692" s="10">
        <v>300</v>
      </c>
      <c r="F2692" s="10" t="s">
        <v>60</v>
      </c>
      <c r="G2692" s="10" t="s">
        <v>61</v>
      </c>
      <c r="H2692" s="10">
        <v>1.5</v>
      </c>
      <c r="I2692" s="10" t="s">
        <v>62</v>
      </c>
      <c r="J2692" s="10">
        <v>900</v>
      </c>
      <c r="K2692" s="10">
        <v>30</v>
      </c>
      <c r="L2692" s="10">
        <v>600</v>
      </c>
      <c r="M2692" s="11">
        <v>4.2520404377679197</v>
      </c>
    </row>
    <row r="2693" spans="1:13" x14ac:dyDescent="0.25">
      <c r="A2693" t="str">
        <f t="shared" si="40"/>
        <v>LVO,150,G,1.5,900,30,750</v>
      </c>
      <c r="B2693" s="10" t="s">
        <v>66</v>
      </c>
      <c r="C2693" s="10">
        <v>150</v>
      </c>
      <c r="D2693" s="10" t="s">
        <v>59</v>
      </c>
      <c r="E2693" s="10">
        <v>300</v>
      </c>
      <c r="F2693" s="10" t="s">
        <v>60</v>
      </c>
      <c r="G2693" s="10" t="s">
        <v>61</v>
      </c>
      <c r="H2693" s="10">
        <v>1.5</v>
      </c>
      <c r="I2693" s="10" t="s">
        <v>62</v>
      </c>
      <c r="J2693" s="10">
        <v>900</v>
      </c>
      <c r="K2693" s="10">
        <v>30</v>
      </c>
      <c r="L2693" s="10">
        <v>750</v>
      </c>
      <c r="M2693" s="11">
        <v>4.5846195520052788</v>
      </c>
    </row>
    <row r="2694" spans="1:13" x14ac:dyDescent="0.25">
      <c r="A2694" t="str">
        <f t="shared" si="40"/>
        <v>LVO,150,G,1.5,900,30,900</v>
      </c>
      <c r="B2694" s="10" t="s">
        <v>66</v>
      </c>
      <c r="C2694" s="10">
        <v>150</v>
      </c>
      <c r="D2694" s="10" t="s">
        <v>59</v>
      </c>
      <c r="E2694" s="10">
        <v>300</v>
      </c>
      <c r="F2694" s="10" t="s">
        <v>60</v>
      </c>
      <c r="G2694" s="10" t="s">
        <v>61</v>
      </c>
      <c r="H2694" s="10">
        <v>1.5</v>
      </c>
      <c r="I2694" s="10" t="s">
        <v>62</v>
      </c>
      <c r="J2694" s="10">
        <v>900</v>
      </c>
      <c r="K2694" s="10">
        <v>30</v>
      </c>
      <c r="L2694" s="10">
        <v>900</v>
      </c>
      <c r="M2694" s="11">
        <v>5.9607044808791114</v>
      </c>
    </row>
    <row r="2695" spans="1:13" x14ac:dyDescent="0.25">
      <c r="A2695" t="str">
        <f t="shared" ref="A2695:A2758" si="41">CONCATENATE(B2695,",",C2695,",",D2695,",",H2695,",",J2695,",",K2695,",",L2695)</f>
        <v>LVO,150,G,1.5,900,45,300</v>
      </c>
      <c r="B2695" s="10" t="s">
        <v>66</v>
      </c>
      <c r="C2695" s="10">
        <v>150</v>
      </c>
      <c r="D2695" s="10" t="s">
        <v>59</v>
      </c>
      <c r="E2695" s="10">
        <v>300</v>
      </c>
      <c r="F2695" s="10" t="s">
        <v>60</v>
      </c>
      <c r="G2695" s="10" t="s">
        <v>61</v>
      </c>
      <c r="H2695" s="10">
        <v>1.5</v>
      </c>
      <c r="I2695" s="10" t="s">
        <v>62</v>
      </c>
      <c r="J2695" s="10">
        <v>900</v>
      </c>
      <c r="K2695" s="10">
        <v>45</v>
      </c>
      <c r="L2695" s="10">
        <v>300</v>
      </c>
      <c r="M2695" s="11">
        <v>4.0026061020899002</v>
      </c>
    </row>
    <row r="2696" spans="1:13" x14ac:dyDescent="0.25">
      <c r="A2696" t="str">
        <f t="shared" si="41"/>
        <v>LVO,150,G,1.5,900,45,450</v>
      </c>
      <c r="B2696" s="10" t="s">
        <v>66</v>
      </c>
      <c r="C2696" s="10">
        <v>150</v>
      </c>
      <c r="D2696" s="10" t="s">
        <v>59</v>
      </c>
      <c r="E2696" s="10">
        <v>300</v>
      </c>
      <c r="F2696" s="10" t="s">
        <v>60</v>
      </c>
      <c r="G2696" s="10" t="s">
        <v>61</v>
      </c>
      <c r="H2696" s="10">
        <v>1.5</v>
      </c>
      <c r="I2696" s="10" t="s">
        <v>62</v>
      </c>
      <c r="J2696" s="10">
        <v>900</v>
      </c>
      <c r="K2696" s="10">
        <v>45</v>
      </c>
      <c r="L2696" s="10">
        <v>450</v>
      </c>
      <c r="M2696" s="11">
        <v>4.5014747734459402</v>
      </c>
    </row>
    <row r="2697" spans="1:13" x14ac:dyDescent="0.25">
      <c r="A2697" t="str">
        <f t="shared" si="41"/>
        <v>LVO,150,G,1.5,900,45,600</v>
      </c>
      <c r="B2697" s="10" t="s">
        <v>66</v>
      </c>
      <c r="C2697" s="10">
        <v>150</v>
      </c>
      <c r="D2697" s="10" t="s">
        <v>59</v>
      </c>
      <c r="E2697" s="10">
        <v>300</v>
      </c>
      <c r="F2697" s="10" t="s">
        <v>60</v>
      </c>
      <c r="G2697" s="10" t="s">
        <v>61</v>
      </c>
      <c r="H2697" s="10">
        <v>1.5</v>
      </c>
      <c r="I2697" s="10" t="s">
        <v>62</v>
      </c>
      <c r="J2697" s="10">
        <v>900</v>
      </c>
      <c r="K2697" s="10">
        <v>45</v>
      </c>
      <c r="L2697" s="10">
        <v>600</v>
      </c>
      <c r="M2697" s="11">
        <v>6.043849259438451</v>
      </c>
    </row>
    <row r="2698" spans="1:13" x14ac:dyDescent="0.25">
      <c r="A2698" t="str">
        <f t="shared" si="41"/>
        <v>LVO,150,G,1.5,900,45,750</v>
      </c>
      <c r="B2698" s="10" t="s">
        <v>66</v>
      </c>
      <c r="C2698" s="10">
        <v>150</v>
      </c>
      <c r="D2698" s="10" t="s">
        <v>59</v>
      </c>
      <c r="E2698" s="10">
        <v>300</v>
      </c>
      <c r="F2698" s="10" t="s">
        <v>60</v>
      </c>
      <c r="G2698" s="10" t="s">
        <v>61</v>
      </c>
      <c r="H2698" s="10">
        <v>1.5</v>
      </c>
      <c r="I2698" s="10" t="s">
        <v>62</v>
      </c>
      <c r="J2698" s="10">
        <v>900</v>
      </c>
      <c r="K2698" s="10">
        <v>45</v>
      </c>
      <c r="L2698" s="10">
        <v>750</v>
      </c>
      <c r="M2698" s="11">
        <v>6.5427179307944918</v>
      </c>
    </row>
    <row r="2699" spans="1:13" x14ac:dyDescent="0.25">
      <c r="A2699" t="str">
        <f t="shared" si="41"/>
        <v>LVO,150,G,1.5,900,45,900</v>
      </c>
      <c r="B2699" s="10" t="s">
        <v>66</v>
      </c>
      <c r="C2699" s="10">
        <v>150</v>
      </c>
      <c r="D2699" s="10" t="s">
        <v>59</v>
      </c>
      <c r="E2699" s="10">
        <v>300</v>
      </c>
      <c r="F2699" s="10" t="s">
        <v>60</v>
      </c>
      <c r="G2699" s="10" t="s">
        <v>61</v>
      </c>
      <c r="H2699" s="10">
        <v>1.5</v>
      </c>
      <c r="I2699" s="10" t="s">
        <v>62</v>
      </c>
      <c r="J2699" s="10">
        <v>900</v>
      </c>
      <c r="K2699" s="10">
        <v>45</v>
      </c>
      <c r="L2699" s="10">
        <v>900</v>
      </c>
      <c r="M2699" s="11">
        <v>8.0850924167870026</v>
      </c>
    </row>
    <row r="2700" spans="1:13" x14ac:dyDescent="0.25">
      <c r="A2700" t="str">
        <f t="shared" si="41"/>
        <v>LVO,150,G,1.5,900,60,300</v>
      </c>
      <c r="B2700" s="10" t="s">
        <v>66</v>
      </c>
      <c r="C2700" s="10">
        <v>150</v>
      </c>
      <c r="D2700" s="10" t="s">
        <v>59</v>
      </c>
      <c r="E2700" s="10">
        <v>300</v>
      </c>
      <c r="F2700" s="10" t="s">
        <v>60</v>
      </c>
      <c r="G2700" s="10" t="s">
        <v>61</v>
      </c>
      <c r="H2700" s="10">
        <v>1.5</v>
      </c>
      <c r="I2700" s="10" t="s">
        <v>62</v>
      </c>
      <c r="J2700" s="10">
        <v>900</v>
      </c>
      <c r="K2700" s="10">
        <v>60</v>
      </c>
      <c r="L2700" s="10">
        <v>300</v>
      </c>
      <c r="M2700" s="11">
        <v>4.4183299948865997</v>
      </c>
    </row>
    <row r="2701" spans="1:13" x14ac:dyDescent="0.25">
      <c r="A2701" t="str">
        <f t="shared" si="41"/>
        <v>LVO,150,G,1.5,900,60,450</v>
      </c>
      <c r="B2701" s="10" t="s">
        <v>66</v>
      </c>
      <c r="C2701" s="10">
        <v>150</v>
      </c>
      <c r="D2701" s="10" t="s">
        <v>59</v>
      </c>
      <c r="E2701" s="10">
        <v>300</v>
      </c>
      <c r="F2701" s="10" t="s">
        <v>60</v>
      </c>
      <c r="G2701" s="10" t="s">
        <v>61</v>
      </c>
      <c r="H2701" s="10">
        <v>1.5</v>
      </c>
      <c r="I2701" s="10" t="s">
        <v>62</v>
      </c>
      <c r="J2701" s="10">
        <v>900</v>
      </c>
      <c r="K2701" s="10">
        <v>60</v>
      </c>
      <c r="L2701" s="10">
        <v>450</v>
      </c>
      <c r="M2701" s="11">
        <v>6.1269940379977914</v>
      </c>
    </row>
    <row r="2702" spans="1:13" x14ac:dyDescent="0.25">
      <c r="A2702" t="str">
        <f t="shared" si="41"/>
        <v>LVO,150,G,1.5,900,60,600</v>
      </c>
      <c r="B2702" s="10" t="s">
        <v>66</v>
      </c>
      <c r="C2702" s="10">
        <v>150</v>
      </c>
      <c r="D2702" s="10" t="s">
        <v>59</v>
      </c>
      <c r="E2702" s="10">
        <v>300</v>
      </c>
      <c r="F2702" s="10" t="s">
        <v>60</v>
      </c>
      <c r="G2702" s="10" t="s">
        <v>61</v>
      </c>
      <c r="H2702" s="10">
        <v>1.5</v>
      </c>
      <c r="I2702" s="10" t="s">
        <v>62</v>
      </c>
      <c r="J2702" s="10">
        <v>900</v>
      </c>
      <c r="K2702" s="10">
        <v>60</v>
      </c>
      <c r="L2702" s="10">
        <v>600</v>
      </c>
      <c r="M2702" s="11">
        <v>6.7921522664725114</v>
      </c>
    </row>
    <row r="2703" spans="1:13" x14ac:dyDescent="0.25">
      <c r="A2703" t="str">
        <f t="shared" si="41"/>
        <v>LVO,150,G,1.5,900,60,750</v>
      </c>
      <c r="B2703" s="10" t="s">
        <v>66</v>
      </c>
      <c r="C2703" s="10">
        <v>150</v>
      </c>
      <c r="D2703" s="10" t="s">
        <v>59</v>
      </c>
      <c r="E2703" s="10">
        <v>300</v>
      </c>
      <c r="F2703" s="10" t="s">
        <v>60</v>
      </c>
      <c r="G2703" s="10" t="s">
        <v>61</v>
      </c>
      <c r="H2703" s="10">
        <v>1.5</v>
      </c>
      <c r="I2703" s="10" t="s">
        <v>62</v>
      </c>
      <c r="J2703" s="10">
        <v>900</v>
      </c>
      <c r="K2703" s="10">
        <v>60</v>
      </c>
      <c r="L2703" s="10">
        <v>750</v>
      </c>
      <c r="M2703" s="11">
        <v>8.500816309583703</v>
      </c>
    </row>
    <row r="2704" spans="1:13" x14ac:dyDescent="0.25">
      <c r="A2704" t="str">
        <f t="shared" si="41"/>
        <v>LVO,150,G,1.5,900,60,900</v>
      </c>
      <c r="B2704" s="10" t="s">
        <v>66</v>
      </c>
      <c r="C2704" s="10">
        <v>150</v>
      </c>
      <c r="D2704" s="10" t="s">
        <v>59</v>
      </c>
      <c r="E2704" s="10">
        <v>300</v>
      </c>
      <c r="F2704" s="10" t="s">
        <v>60</v>
      </c>
      <c r="G2704" s="10" t="s">
        <v>61</v>
      </c>
      <c r="H2704" s="10">
        <v>1.5</v>
      </c>
      <c r="I2704" s="10" t="s">
        <v>62</v>
      </c>
      <c r="J2704" s="10">
        <v>900</v>
      </c>
      <c r="K2704" s="10">
        <v>60</v>
      </c>
      <c r="L2704" s="10">
        <v>900</v>
      </c>
      <c r="M2704" s="11">
        <v>9.165974538058423</v>
      </c>
    </row>
    <row r="2705" spans="1:13" x14ac:dyDescent="0.25">
      <c r="A2705" t="str">
        <f t="shared" si="41"/>
        <v>LVO,150,G,1.5,900,90,300</v>
      </c>
      <c r="B2705" s="10" t="s">
        <v>66</v>
      </c>
      <c r="C2705" s="10">
        <v>150</v>
      </c>
      <c r="D2705" s="10" t="s">
        <v>59</v>
      </c>
      <c r="E2705" s="10">
        <v>300</v>
      </c>
      <c r="F2705" s="10" t="s">
        <v>60</v>
      </c>
      <c r="G2705" s="10" t="s">
        <v>61</v>
      </c>
      <c r="H2705" s="10">
        <v>1.5</v>
      </c>
      <c r="I2705" s="10" t="s">
        <v>62</v>
      </c>
      <c r="J2705" s="10">
        <v>900</v>
      </c>
      <c r="K2705" s="10">
        <v>90</v>
      </c>
      <c r="L2705" s="10">
        <v>300</v>
      </c>
      <c r="M2705" s="11">
        <v>6.2932835951164723</v>
      </c>
    </row>
    <row r="2706" spans="1:13" x14ac:dyDescent="0.25">
      <c r="A2706" t="str">
        <f t="shared" si="41"/>
        <v>LVO,150,G,1.5,900,90,450</v>
      </c>
      <c r="B2706" s="10" t="s">
        <v>66</v>
      </c>
      <c r="C2706" s="10">
        <v>150</v>
      </c>
      <c r="D2706" s="10" t="s">
        <v>59</v>
      </c>
      <c r="E2706" s="10">
        <v>300</v>
      </c>
      <c r="F2706" s="10" t="s">
        <v>60</v>
      </c>
      <c r="G2706" s="10" t="s">
        <v>61</v>
      </c>
      <c r="H2706" s="10">
        <v>1.5</v>
      </c>
      <c r="I2706" s="10" t="s">
        <v>62</v>
      </c>
      <c r="J2706" s="10">
        <v>900</v>
      </c>
      <c r="K2706" s="10">
        <v>90</v>
      </c>
      <c r="L2706" s="10">
        <v>450</v>
      </c>
      <c r="M2706" s="11">
        <v>7.2910209378285522</v>
      </c>
    </row>
    <row r="2707" spans="1:13" x14ac:dyDescent="0.25">
      <c r="A2707" t="str">
        <f t="shared" si="41"/>
        <v>LVO,150,G,1.5,900,90,600</v>
      </c>
      <c r="B2707" s="10" t="s">
        <v>66</v>
      </c>
      <c r="C2707" s="10">
        <v>150</v>
      </c>
      <c r="D2707" s="10" t="s">
        <v>59</v>
      </c>
      <c r="E2707" s="10">
        <v>300</v>
      </c>
      <c r="F2707" s="10" t="s">
        <v>60</v>
      </c>
      <c r="G2707" s="10" t="s">
        <v>61</v>
      </c>
      <c r="H2707" s="10">
        <v>1.5</v>
      </c>
      <c r="I2707" s="10" t="s">
        <v>62</v>
      </c>
      <c r="J2707" s="10">
        <v>900</v>
      </c>
      <c r="K2707" s="10">
        <v>90</v>
      </c>
      <c r="L2707" s="10">
        <v>600</v>
      </c>
      <c r="M2707" s="11">
        <v>9.3322640951771021</v>
      </c>
    </row>
    <row r="2708" spans="1:13" x14ac:dyDescent="0.25">
      <c r="A2708" t="str">
        <f t="shared" si="41"/>
        <v>LVO,150,G,1.5,900,90,750</v>
      </c>
      <c r="B2708" s="10" t="s">
        <v>66</v>
      </c>
      <c r="C2708" s="10">
        <v>150</v>
      </c>
      <c r="D2708" s="10" t="s">
        <v>59</v>
      </c>
      <c r="E2708" s="10">
        <v>300</v>
      </c>
      <c r="F2708" s="10" t="s">
        <v>60</v>
      </c>
      <c r="G2708" s="10" t="s">
        <v>61</v>
      </c>
      <c r="H2708" s="10">
        <v>1.5</v>
      </c>
      <c r="I2708" s="10" t="s">
        <v>62</v>
      </c>
      <c r="J2708" s="10">
        <v>900</v>
      </c>
      <c r="K2708" s="10">
        <v>90</v>
      </c>
      <c r="L2708" s="10">
        <v>750</v>
      </c>
      <c r="M2708" s="11">
        <v>11.373507252525656</v>
      </c>
    </row>
    <row r="2709" spans="1:13" x14ac:dyDescent="0.25">
      <c r="A2709" t="str">
        <f t="shared" si="41"/>
        <v>LVO,150,G,1.5,900,90,900</v>
      </c>
      <c r="B2709" s="10" t="s">
        <v>66</v>
      </c>
      <c r="C2709" s="10">
        <v>150</v>
      </c>
      <c r="D2709" s="10" t="s">
        <v>59</v>
      </c>
      <c r="E2709" s="10">
        <v>300</v>
      </c>
      <c r="F2709" s="10" t="s">
        <v>60</v>
      </c>
      <c r="G2709" s="10" t="s">
        <v>61</v>
      </c>
      <c r="H2709" s="10">
        <v>1.5</v>
      </c>
      <c r="I2709" s="10" t="s">
        <v>62</v>
      </c>
      <c r="J2709" s="10">
        <v>900</v>
      </c>
      <c r="K2709" s="10">
        <v>90</v>
      </c>
      <c r="L2709" s="10">
        <v>900</v>
      </c>
      <c r="M2709" s="11">
        <v>13.414750409874207</v>
      </c>
    </row>
    <row r="2710" spans="1:13" x14ac:dyDescent="0.25">
      <c r="A2710" t="str">
        <f t="shared" si="41"/>
        <v>LVO,150,X,1.2,150,30,300</v>
      </c>
      <c r="B2710" s="10" t="s">
        <v>66</v>
      </c>
      <c r="C2710" s="10">
        <v>150</v>
      </c>
      <c r="D2710" s="10" t="s">
        <v>63</v>
      </c>
      <c r="E2710" s="10">
        <v>300</v>
      </c>
      <c r="F2710" s="10" t="s">
        <v>60</v>
      </c>
      <c r="G2710" s="10" t="s">
        <v>61</v>
      </c>
      <c r="H2710" s="10">
        <v>1.2</v>
      </c>
      <c r="I2710" s="10" t="s">
        <v>62</v>
      </c>
      <c r="J2710" s="10">
        <v>150</v>
      </c>
      <c r="K2710" s="10">
        <v>30</v>
      </c>
      <c r="L2710" s="10">
        <v>300</v>
      </c>
      <c r="M2710" s="11">
        <v>1.49844213381282</v>
      </c>
    </row>
    <row r="2711" spans="1:13" x14ac:dyDescent="0.25">
      <c r="A2711" t="str">
        <f t="shared" si="41"/>
        <v>LVO,150,X,1.2,150,30,450</v>
      </c>
      <c r="B2711" s="10" t="s">
        <v>66</v>
      </c>
      <c r="C2711" s="10">
        <v>150</v>
      </c>
      <c r="D2711" s="10" t="s">
        <v>63</v>
      </c>
      <c r="E2711" s="10">
        <v>300</v>
      </c>
      <c r="F2711" s="10" t="s">
        <v>60</v>
      </c>
      <c r="G2711" s="10" t="s">
        <v>61</v>
      </c>
      <c r="H2711" s="10">
        <v>1.2</v>
      </c>
      <c r="I2711" s="10" t="s">
        <v>62</v>
      </c>
      <c r="J2711" s="10">
        <v>150</v>
      </c>
      <c r="K2711" s="10">
        <v>30</v>
      </c>
      <c r="L2711" s="10">
        <v>450</v>
      </c>
      <c r="M2711" s="11">
        <v>1.7698584351906421</v>
      </c>
    </row>
    <row r="2712" spans="1:13" x14ac:dyDescent="0.25">
      <c r="A2712" t="str">
        <f t="shared" si="41"/>
        <v>LVO,150,X,1.2,150,30,600</v>
      </c>
      <c r="B2712" s="10" t="s">
        <v>66</v>
      </c>
      <c r="C2712" s="10">
        <v>150</v>
      </c>
      <c r="D2712" s="10" t="s">
        <v>63</v>
      </c>
      <c r="E2712" s="10">
        <v>300</v>
      </c>
      <c r="F2712" s="10" t="s">
        <v>60</v>
      </c>
      <c r="G2712" s="10" t="s">
        <v>61</v>
      </c>
      <c r="H2712" s="10">
        <v>1.2</v>
      </c>
      <c r="I2712" s="10" t="s">
        <v>62</v>
      </c>
      <c r="J2712" s="10">
        <v>150</v>
      </c>
      <c r="K2712" s="10">
        <v>30</v>
      </c>
      <c r="L2712" s="10">
        <v>600</v>
      </c>
      <c r="M2712" s="11">
        <v>2.041274736568464</v>
      </c>
    </row>
    <row r="2713" spans="1:13" x14ac:dyDescent="0.25">
      <c r="A2713" t="str">
        <f t="shared" si="41"/>
        <v>LVO,150,X,1.2,150,30,750</v>
      </c>
      <c r="B2713" s="10" t="s">
        <v>66</v>
      </c>
      <c r="C2713" s="10">
        <v>150</v>
      </c>
      <c r="D2713" s="10" t="s">
        <v>63</v>
      </c>
      <c r="E2713" s="10">
        <v>300</v>
      </c>
      <c r="F2713" s="10" t="s">
        <v>60</v>
      </c>
      <c r="G2713" s="10" t="s">
        <v>61</v>
      </c>
      <c r="H2713" s="10">
        <v>1.2</v>
      </c>
      <c r="I2713" s="10" t="s">
        <v>62</v>
      </c>
      <c r="J2713" s="10">
        <v>150</v>
      </c>
      <c r="K2713" s="10">
        <v>30</v>
      </c>
      <c r="L2713" s="10">
        <v>750</v>
      </c>
      <c r="M2713" s="11">
        <v>2.3126910379462862</v>
      </c>
    </row>
    <row r="2714" spans="1:13" x14ac:dyDescent="0.25">
      <c r="A2714" t="str">
        <f t="shared" si="41"/>
        <v>LVO,150,X,1.2,150,30,900</v>
      </c>
      <c r="B2714" s="10" t="s">
        <v>66</v>
      </c>
      <c r="C2714" s="10">
        <v>150</v>
      </c>
      <c r="D2714" s="10" t="s">
        <v>63</v>
      </c>
      <c r="E2714" s="10">
        <v>300</v>
      </c>
      <c r="F2714" s="10" t="s">
        <v>60</v>
      </c>
      <c r="G2714" s="10" t="s">
        <v>61</v>
      </c>
      <c r="H2714" s="10">
        <v>1.2</v>
      </c>
      <c r="I2714" s="10" t="s">
        <v>62</v>
      </c>
      <c r="J2714" s="10">
        <v>150</v>
      </c>
      <c r="K2714" s="10">
        <v>30</v>
      </c>
      <c r="L2714" s="10">
        <v>900</v>
      </c>
      <c r="M2714" s="11">
        <v>2.7213096294230708</v>
      </c>
    </row>
    <row r="2715" spans="1:13" x14ac:dyDescent="0.25">
      <c r="A2715" t="str">
        <f t="shared" si="41"/>
        <v>LVO,150,X,1.2,150,45,300</v>
      </c>
      <c r="B2715" s="10" t="s">
        <v>66</v>
      </c>
      <c r="C2715" s="10">
        <v>150</v>
      </c>
      <c r="D2715" s="10" t="s">
        <v>63</v>
      </c>
      <c r="E2715" s="10">
        <v>300</v>
      </c>
      <c r="F2715" s="10" t="s">
        <v>60</v>
      </c>
      <c r="G2715" s="10" t="s">
        <v>61</v>
      </c>
      <c r="H2715" s="10">
        <v>1.2</v>
      </c>
      <c r="I2715" s="10" t="s">
        <v>62</v>
      </c>
      <c r="J2715" s="10">
        <v>150</v>
      </c>
      <c r="K2715" s="10">
        <v>45</v>
      </c>
      <c r="L2715" s="10">
        <v>300</v>
      </c>
      <c r="M2715" s="11">
        <v>1.8377125105350975</v>
      </c>
    </row>
    <row r="2716" spans="1:13" x14ac:dyDescent="0.25">
      <c r="A2716" t="str">
        <f t="shared" si="41"/>
        <v>LVO,150,X,1.2,150,45,450</v>
      </c>
      <c r="B2716" s="10" t="s">
        <v>66</v>
      </c>
      <c r="C2716" s="10">
        <v>150</v>
      </c>
      <c r="D2716" s="10" t="s">
        <v>63</v>
      </c>
      <c r="E2716" s="10">
        <v>300</v>
      </c>
      <c r="F2716" s="10" t="s">
        <v>60</v>
      </c>
      <c r="G2716" s="10" t="s">
        <v>61</v>
      </c>
      <c r="H2716" s="10">
        <v>1.2</v>
      </c>
      <c r="I2716" s="10" t="s">
        <v>62</v>
      </c>
      <c r="J2716" s="10">
        <v>150</v>
      </c>
      <c r="K2716" s="10">
        <v>45</v>
      </c>
      <c r="L2716" s="10">
        <v>450</v>
      </c>
      <c r="M2716" s="11">
        <v>2.2448369626018305</v>
      </c>
    </row>
    <row r="2717" spans="1:13" x14ac:dyDescent="0.25">
      <c r="A2717" t="str">
        <f t="shared" si="41"/>
        <v>LVO,150,X,1.2,150,45,600</v>
      </c>
      <c r="B2717" s="10" t="s">
        <v>66</v>
      </c>
      <c r="C2717" s="10">
        <v>150</v>
      </c>
      <c r="D2717" s="10" t="s">
        <v>63</v>
      </c>
      <c r="E2717" s="10">
        <v>300</v>
      </c>
      <c r="F2717" s="10" t="s">
        <v>60</v>
      </c>
      <c r="G2717" s="10" t="s">
        <v>61</v>
      </c>
      <c r="H2717" s="10">
        <v>1.2</v>
      </c>
      <c r="I2717" s="10" t="s">
        <v>62</v>
      </c>
      <c r="J2717" s="10">
        <v>150</v>
      </c>
      <c r="K2717" s="10">
        <v>45</v>
      </c>
      <c r="L2717" s="10">
        <v>600</v>
      </c>
      <c r="M2717" s="11">
        <v>2.7891637047675264</v>
      </c>
    </row>
    <row r="2718" spans="1:13" x14ac:dyDescent="0.25">
      <c r="A2718" t="str">
        <f t="shared" si="41"/>
        <v>LVO,150,X,1.2,150,45,750</v>
      </c>
      <c r="B2718" s="10" t="s">
        <v>66</v>
      </c>
      <c r="C2718" s="10">
        <v>150</v>
      </c>
      <c r="D2718" s="10" t="s">
        <v>63</v>
      </c>
      <c r="E2718" s="10">
        <v>300</v>
      </c>
      <c r="F2718" s="10" t="s">
        <v>60</v>
      </c>
      <c r="G2718" s="10" t="s">
        <v>61</v>
      </c>
      <c r="H2718" s="10">
        <v>1.2</v>
      </c>
      <c r="I2718" s="10" t="s">
        <v>62</v>
      </c>
      <c r="J2718" s="10">
        <v>150</v>
      </c>
      <c r="K2718" s="10">
        <v>45</v>
      </c>
      <c r="L2718" s="10">
        <v>750</v>
      </c>
      <c r="M2718" s="11">
        <v>3.1962881568342603</v>
      </c>
    </row>
    <row r="2719" spans="1:13" x14ac:dyDescent="0.25">
      <c r="A2719" t="str">
        <f t="shared" si="41"/>
        <v>LVO,150,X,1.2,150,45,900</v>
      </c>
      <c r="B2719" s="10" t="s">
        <v>66</v>
      </c>
      <c r="C2719" s="10">
        <v>150</v>
      </c>
      <c r="D2719" s="10" t="s">
        <v>63</v>
      </c>
      <c r="E2719" s="10">
        <v>300</v>
      </c>
      <c r="F2719" s="10" t="s">
        <v>60</v>
      </c>
      <c r="G2719" s="10" t="s">
        <v>61</v>
      </c>
      <c r="H2719" s="10">
        <v>1.2</v>
      </c>
      <c r="I2719" s="10" t="s">
        <v>62</v>
      </c>
      <c r="J2719" s="10">
        <v>150</v>
      </c>
      <c r="K2719" s="10">
        <v>45</v>
      </c>
      <c r="L2719" s="10">
        <v>900</v>
      </c>
      <c r="M2719" s="11">
        <v>3.7406148989999561</v>
      </c>
    </row>
    <row r="2720" spans="1:13" x14ac:dyDescent="0.25">
      <c r="A2720" t="str">
        <f t="shared" si="41"/>
        <v>LVO,150,X,1.2,150,60,300</v>
      </c>
      <c r="B2720" s="10" t="s">
        <v>66</v>
      </c>
      <c r="C2720" s="10">
        <v>150</v>
      </c>
      <c r="D2720" s="10" t="s">
        <v>63</v>
      </c>
      <c r="E2720" s="10">
        <v>300</v>
      </c>
      <c r="F2720" s="10" t="s">
        <v>60</v>
      </c>
      <c r="G2720" s="10" t="s">
        <v>61</v>
      </c>
      <c r="H2720" s="10">
        <v>1.2</v>
      </c>
      <c r="I2720" s="10" t="s">
        <v>62</v>
      </c>
      <c r="J2720" s="10">
        <v>150</v>
      </c>
      <c r="K2720" s="10">
        <v>60</v>
      </c>
      <c r="L2720" s="10">
        <v>300</v>
      </c>
      <c r="M2720" s="11">
        <v>2.1769828872573749</v>
      </c>
    </row>
    <row r="2721" spans="1:13" x14ac:dyDescent="0.25">
      <c r="A2721" t="str">
        <f t="shared" si="41"/>
        <v>LVO,150,X,1.2,150,60,450</v>
      </c>
      <c r="B2721" s="10" t="s">
        <v>66</v>
      </c>
      <c r="C2721" s="10">
        <v>150</v>
      </c>
      <c r="D2721" s="10" t="s">
        <v>63</v>
      </c>
      <c r="E2721" s="10">
        <v>300</v>
      </c>
      <c r="F2721" s="10" t="s">
        <v>60</v>
      </c>
      <c r="G2721" s="10" t="s">
        <v>61</v>
      </c>
      <c r="H2721" s="10">
        <v>1.2</v>
      </c>
      <c r="I2721" s="10" t="s">
        <v>62</v>
      </c>
      <c r="J2721" s="10">
        <v>150</v>
      </c>
      <c r="K2721" s="10">
        <v>60</v>
      </c>
      <c r="L2721" s="10">
        <v>450</v>
      </c>
      <c r="M2721" s="11">
        <v>2.857017780111982</v>
      </c>
    </row>
    <row r="2722" spans="1:13" x14ac:dyDescent="0.25">
      <c r="A2722" t="str">
        <f t="shared" si="41"/>
        <v>LVO,150,X,1.2,150,60,600</v>
      </c>
      <c r="B2722" s="10" t="s">
        <v>66</v>
      </c>
      <c r="C2722" s="10">
        <v>150</v>
      </c>
      <c r="D2722" s="10" t="s">
        <v>63</v>
      </c>
      <c r="E2722" s="10">
        <v>300</v>
      </c>
      <c r="F2722" s="10" t="s">
        <v>60</v>
      </c>
      <c r="G2722" s="10" t="s">
        <v>61</v>
      </c>
      <c r="H2722" s="10">
        <v>1.2</v>
      </c>
      <c r="I2722" s="10" t="s">
        <v>62</v>
      </c>
      <c r="J2722" s="10">
        <v>150</v>
      </c>
      <c r="K2722" s="10">
        <v>60</v>
      </c>
      <c r="L2722" s="10">
        <v>600</v>
      </c>
      <c r="M2722" s="11">
        <v>3.3998503828676263</v>
      </c>
    </row>
    <row r="2723" spans="1:13" x14ac:dyDescent="0.25">
      <c r="A2723" t="str">
        <f t="shared" si="41"/>
        <v>LVO,150,X,1.2,150,60,750</v>
      </c>
      <c r="B2723" s="10" t="s">
        <v>66</v>
      </c>
      <c r="C2723" s="10">
        <v>150</v>
      </c>
      <c r="D2723" s="10" t="s">
        <v>63</v>
      </c>
      <c r="E2723" s="10">
        <v>300</v>
      </c>
      <c r="F2723" s="10" t="s">
        <v>60</v>
      </c>
      <c r="G2723" s="10" t="s">
        <v>61</v>
      </c>
      <c r="H2723" s="10">
        <v>1.2</v>
      </c>
      <c r="I2723" s="10" t="s">
        <v>62</v>
      </c>
      <c r="J2723" s="10">
        <v>150</v>
      </c>
      <c r="K2723" s="10">
        <v>60</v>
      </c>
      <c r="L2723" s="10">
        <v>750</v>
      </c>
      <c r="M2723" s="11">
        <v>4.0798852757222335</v>
      </c>
    </row>
    <row r="2724" spans="1:13" x14ac:dyDescent="0.25">
      <c r="A2724" t="str">
        <f t="shared" si="41"/>
        <v>LVO,150,X,1.2,150,60,900</v>
      </c>
      <c r="B2724" s="10" t="s">
        <v>66</v>
      </c>
      <c r="C2724" s="10">
        <v>150</v>
      </c>
      <c r="D2724" s="10" t="s">
        <v>63</v>
      </c>
      <c r="E2724" s="10">
        <v>300</v>
      </c>
      <c r="F2724" s="10" t="s">
        <v>60</v>
      </c>
      <c r="G2724" s="10" t="s">
        <v>61</v>
      </c>
      <c r="H2724" s="10">
        <v>1.2</v>
      </c>
      <c r="I2724" s="10" t="s">
        <v>62</v>
      </c>
      <c r="J2724" s="10">
        <v>150</v>
      </c>
      <c r="K2724" s="10">
        <v>60</v>
      </c>
      <c r="L2724" s="10">
        <v>900</v>
      </c>
      <c r="M2724" s="11">
        <v>4.6227178784778777</v>
      </c>
    </row>
    <row r="2725" spans="1:13" x14ac:dyDescent="0.25">
      <c r="A2725" t="str">
        <f t="shared" si="41"/>
        <v>LVO,150,X,1.2,150,90,300</v>
      </c>
      <c r="B2725" s="10" t="s">
        <v>66</v>
      </c>
      <c r="C2725" s="10">
        <v>150</v>
      </c>
      <c r="D2725" s="10" t="s">
        <v>63</v>
      </c>
      <c r="E2725" s="10">
        <v>300</v>
      </c>
      <c r="F2725" s="10" t="s">
        <v>60</v>
      </c>
      <c r="G2725" s="10" t="s">
        <v>61</v>
      </c>
      <c r="H2725" s="10">
        <v>1.2</v>
      </c>
      <c r="I2725" s="10" t="s">
        <v>62</v>
      </c>
      <c r="J2725" s="10">
        <v>150</v>
      </c>
      <c r="K2725" s="10">
        <v>90</v>
      </c>
      <c r="L2725" s="10">
        <v>300</v>
      </c>
      <c r="M2725" s="11">
        <v>2.9927259308008933</v>
      </c>
    </row>
    <row r="2726" spans="1:13" x14ac:dyDescent="0.25">
      <c r="A2726" t="str">
        <f t="shared" si="41"/>
        <v>LVO,150,X,1.2,150,90,450</v>
      </c>
      <c r="B2726" s="10" t="s">
        <v>66</v>
      </c>
      <c r="C2726" s="10">
        <v>150</v>
      </c>
      <c r="D2726" s="10" t="s">
        <v>63</v>
      </c>
      <c r="E2726" s="10">
        <v>300</v>
      </c>
      <c r="F2726" s="10" t="s">
        <v>60</v>
      </c>
      <c r="G2726" s="10" t="s">
        <v>61</v>
      </c>
      <c r="H2726" s="10">
        <v>1.2</v>
      </c>
      <c r="I2726" s="10" t="s">
        <v>62</v>
      </c>
      <c r="J2726" s="10">
        <v>150</v>
      </c>
      <c r="K2726" s="10">
        <v>90</v>
      </c>
      <c r="L2726" s="10">
        <v>450</v>
      </c>
      <c r="M2726" s="11">
        <v>3.8069748349343593</v>
      </c>
    </row>
    <row r="2727" spans="1:13" x14ac:dyDescent="0.25">
      <c r="A2727" t="str">
        <f t="shared" si="41"/>
        <v>LVO,150,X,1.2,150,90,600</v>
      </c>
      <c r="B2727" s="10" t="s">
        <v>66</v>
      </c>
      <c r="C2727" s="10">
        <v>150</v>
      </c>
      <c r="D2727" s="10" t="s">
        <v>63</v>
      </c>
      <c r="E2727" s="10">
        <v>300</v>
      </c>
      <c r="F2727" s="10" t="s">
        <v>60</v>
      </c>
      <c r="G2727" s="10" t="s">
        <v>61</v>
      </c>
      <c r="H2727" s="10">
        <v>1.2</v>
      </c>
      <c r="I2727" s="10" t="s">
        <v>62</v>
      </c>
      <c r="J2727" s="10">
        <v>150</v>
      </c>
      <c r="K2727" s="10">
        <v>90</v>
      </c>
      <c r="L2727" s="10">
        <v>600</v>
      </c>
      <c r="M2727" s="11">
        <v>4.7584260291667881</v>
      </c>
    </row>
    <row r="2728" spans="1:13" x14ac:dyDescent="0.25">
      <c r="A2728" t="str">
        <f t="shared" si="41"/>
        <v>LVO,150,X,1.2,150,90,750</v>
      </c>
      <c r="B2728" s="10" t="s">
        <v>66</v>
      </c>
      <c r="C2728" s="10">
        <v>150</v>
      </c>
      <c r="D2728" s="10" t="s">
        <v>63</v>
      </c>
      <c r="E2728" s="10">
        <v>300</v>
      </c>
      <c r="F2728" s="10" t="s">
        <v>60</v>
      </c>
      <c r="G2728" s="10" t="s">
        <v>61</v>
      </c>
      <c r="H2728" s="10">
        <v>1.2</v>
      </c>
      <c r="I2728" s="10" t="s">
        <v>62</v>
      </c>
      <c r="J2728" s="10">
        <v>150</v>
      </c>
      <c r="K2728" s="10">
        <v>90</v>
      </c>
      <c r="L2728" s="10">
        <v>750</v>
      </c>
      <c r="M2728" s="11">
        <v>5.7098772233992179</v>
      </c>
    </row>
    <row r="2729" spans="1:13" x14ac:dyDescent="0.25">
      <c r="A2729" t="str">
        <f t="shared" si="41"/>
        <v>LVO,150,X,1.2,150,90,900</v>
      </c>
      <c r="B2729" s="10" t="s">
        <v>66</v>
      </c>
      <c r="C2729" s="10">
        <v>150</v>
      </c>
      <c r="D2729" s="10" t="s">
        <v>63</v>
      </c>
      <c r="E2729" s="10">
        <v>300</v>
      </c>
      <c r="F2729" s="10" t="s">
        <v>60</v>
      </c>
      <c r="G2729" s="10" t="s">
        <v>61</v>
      </c>
      <c r="H2729" s="10">
        <v>1.2</v>
      </c>
      <c r="I2729" s="10" t="s">
        <v>62</v>
      </c>
      <c r="J2729" s="10">
        <v>150</v>
      </c>
      <c r="K2729" s="10">
        <v>90</v>
      </c>
      <c r="L2729" s="10">
        <v>900</v>
      </c>
      <c r="M2729" s="11">
        <v>6.6613284176316458</v>
      </c>
    </row>
    <row r="2730" spans="1:13" x14ac:dyDescent="0.25">
      <c r="A2730" t="str">
        <f t="shared" si="41"/>
        <v>LVO,150,X,1.2,300,30,300</v>
      </c>
      <c r="B2730" s="10" t="s">
        <v>66</v>
      </c>
      <c r="C2730" s="10">
        <v>150</v>
      </c>
      <c r="D2730" s="10" t="s">
        <v>63</v>
      </c>
      <c r="E2730" s="10">
        <v>300</v>
      </c>
      <c r="F2730" s="10" t="s">
        <v>60</v>
      </c>
      <c r="G2730" s="10" t="s">
        <v>61</v>
      </c>
      <c r="H2730" s="10">
        <v>1.2</v>
      </c>
      <c r="I2730" s="10" t="s">
        <v>62</v>
      </c>
      <c r="J2730" s="10">
        <v>300</v>
      </c>
      <c r="K2730" s="10">
        <v>30</v>
      </c>
      <c r="L2730" s="10">
        <v>300</v>
      </c>
      <c r="M2730" s="11">
        <v>1.7728467140107453</v>
      </c>
    </row>
    <row r="2731" spans="1:13" x14ac:dyDescent="0.25">
      <c r="A2731" t="str">
        <f t="shared" si="41"/>
        <v>LVO,150,X,1.2,300,30,450</v>
      </c>
      <c r="B2731" s="10" t="s">
        <v>66</v>
      </c>
      <c r="C2731" s="10">
        <v>150</v>
      </c>
      <c r="D2731" s="10" t="s">
        <v>63</v>
      </c>
      <c r="E2731" s="10">
        <v>300</v>
      </c>
      <c r="F2731" s="10" t="s">
        <v>60</v>
      </c>
      <c r="G2731" s="10" t="s">
        <v>61</v>
      </c>
      <c r="H2731" s="10">
        <v>1.2</v>
      </c>
      <c r="I2731" s="10" t="s">
        <v>62</v>
      </c>
      <c r="J2731" s="10">
        <v>300</v>
      </c>
      <c r="K2731" s="10">
        <v>30</v>
      </c>
      <c r="L2731" s="10">
        <v>450</v>
      </c>
      <c r="M2731" s="11">
        <v>2.0442630153885677</v>
      </c>
    </row>
    <row r="2732" spans="1:13" x14ac:dyDescent="0.25">
      <c r="A2732" t="str">
        <f t="shared" si="41"/>
        <v>LVO,150,X,1.2,300,30,600</v>
      </c>
      <c r="B2732" s="10" t="s">
        <v>66</v>
      </c>
      <c r="C2732" s="10">
        <v>150</v>
      </c>
      <c r="D2732" s="10" t="s">
        <v>63</v>
      </c>
      <c r="E2732" s="10">
        <v>300</v>
      </c>
      <c r="F2732" s="10" t="s">
        <v>60</v>
      </c>
      <c r="G2732" s="10" t="s">
        <v>61</v>
      </c>
      <c r="H2732" s="10">
        <v>1.2</v>
      </c>
      <c r="I2732" s="10" t="s">
        <v>62</v>
      </c>
      <c r="J2732" s="10">
        <v>300</v>
      </c>
      <c r="K2732" s="10">
        <v>30</v>
      </c>
      <c r="L2732" s="10">
        <v>600</v>
      </c>
      <c r="M2732" s="11">
        <v>2.3156793167663894</v>
      </c>
    </row>
    <row r="2733" spans="1:13" x14ac:dyDescent="0.25">
      <c r="A2733" t="str">
        <f t="shared" si="41"/>
        <v>LVO,150,X,1.2,300,30,750</v>
      </c>
      <c r="B2733" s="10" t="s">
        <v>66</v>
      </c>
      <c r="C2733" s="10">
        <v>150</v>
      </c>
      <c r="D2733" s="10" t="s">
        <v>63</v>
      </c>
      <c r="E2733" s="10">
        <v>300</v>
      </c>
      <c r="F2733" s="10" t="s">
        <v>60</v>
      </c>
      <c r="G2733" s="10" t="s">
        <v>61</v>
      </c>
      <c r="H2733" s="10">
        <v>1.2</v>
      </c>
      <c r="I2733" s="10" t="s">
        <v>62</v>
      </c>
      <c r="J2733" s="10">
        <v>300</v>
      </c>
      <c r="K2733" s="10">
        <v>30</v>
      </c>
      <c r="L2733" s="10">
        <v>750</v>
      </c>
      <c r="M2733" s="11">
        <v>2.5870956181442115</v>
      </c>
    </row>
    <row r="2734" spans="1:13" x14ac:dyDescent="0.25">
      <c r="A2734" t="str">
        <f t="shared" si="41"/>
        <v>LVO,150,X,1.2,300,30,900</v>
      </c>
      <c r="B2734" s="10" t="s">
        <v>66</v>
      </c>
      <c r="C2734" s="10">
        <v>150</v>
      </c>
      <c r="D2734" s="10" t="s">
        <v>63</v>
      </c>
      <c r="E2734" s="10">
        <v>300</v>
      </c>
      <c r="F2734" s="10" t="s">
        <v>60</v>
      </c>
      <c r="G2734" s="10" t="s">
        <v>61</v>
      </c>
      <c r="H2734" s="10">
        <v>1.2</v>
      </c>
      <c r="I2734" s="10" t="s">
        <v>62</v>
      </c>
      <c r="J2734" s="10">
        <v>300</v>
      </c>
      <c r="K2734" s="10">
        <v>30</v>
      </c>
      <c r="L2734" s="10">
        <v>900</v>
      </c>
      <c r="M2734" s="11">
        <v>3.132916499719959</v>
      </c>
    </row>
    <row r="2735" spans="1:13" x14ac:dyDescent="0.25">
      <c r="A2735" t="str">
        <f t="shared" si="41"/>
        <v>LVO,150,X,1.2,300,45,300</v>
      </c>
      <c r="B2735" s="10" t="s">
        <v>66</v>
      </c>
      <c r="C2735" s="10">
        <v>150</v>
      </c>
      <c r="D2735" s="10" t="s">
        <v>63</v>
      </c>
      <c r="E2735" s="10">
        <v>300</v>
      </c>
      <c r="F2735" s="10" t="s">
        <v>60</v>
      </c>
      <c r="G2735" s="10" t="s">
        <v>61</v>
      </c>
      <c r="H2735" s="10">
        <v>1.2</v>
      </c>
      <c r="I2735" s="10" t="s">
        <v>62</v>
      </c>
      <c r="J2735" s="10">
        <v>300</v>
      </c>
      <c r="K2735" s="10">
        <v>45</v>
      </c>
      <c r="L2735" s="10">
        <v>300</v>
      </c>
      <c r="M2735" s="11">
        <v>2.1121170907330229</v>
      </c>
    </row>
    <row r="2736" spans="1:13" x14ac:dyDescent="0.25">
      <c r="A2736" t="str">
        <f t="shared" si="41"/>
        <v>LVO,150,X,1.2,300,45,450</v>
      </c>
      <c r="B2736" s="10" t="s">
        <v>66</v>
      </c>
      <c r="C2736" s="10">
        <v>150</v>
      </c>
      <c r="D2736" s="10" t="s">
        <v>63</v>
      </c>
      <c r="E2736" s="10">
        <v>300</v>
      </c>
      <c r="F2736" s="10" t="s">
        <v>60</v>
      </c>
      <c r="G2736" s="10" t="s">
        <v>61</v>
      </c>
      <c r="H2736" s="10">
        <v>1.2</v>
      </c>
      <c r="I2736" s="10" t="s">
        <v>62</v>
      </c>
      <c r="J2736" s="10">
        <v>300</v>
      </c>
      <c r="K2736" s="10">
        <v>45</v>
      </c>
      <c r="L2736" s="10">
        <v>450</v>
      </c>
      <c r="M2736" s="11">
        <v>2.5192415427997563</v>
      </c>
    </row>
    <row r="2737" spans="1:13" x14ac:dyDescent="0.25">
      <c r="A2737" t="str">
        <f t="shared" si="41"/>
        <v>LVO,150,X,1.2,300,45,600</v>
      </c>
      <c r="B2737" s="10" t="s">
        <v>66</v>
      </c>
      <c r="C2737" s="10">
        <v>150</v>
      </c>
      <c r="D2737" s="10" t="s">
        <v>63</v>
      </c>
      <c r="E2737" s="10">
        <v>300</v>
      </c>
      <c r="F2737" s="10" t="s">
        <v>60</v>
      </c>
      <c r="G2737" s="10" t="s">
        <v>61</v>
      </c>
      <c r="H2737" s="10">
        <v>1.2</v>
      </c>
      <c r="I2737" s="10" t="s">
        <v>62</v>
      </c>
      <c r="J2737" s="10">
        <v>300</v>
      </c>
      <c r="K2737" s="10">
        <v>45</v>
      </c>
      <c r="L2737" s="10">
        <v>600</v>
      </c>
      <c r="M2737" s="11">
        <v>3.2007705750644146</v>
      </c>
    </row>
    <row r="2738" spans="1:13" x14ac:dyDescent="0.25">
      <c r="A2738" t="str">
        <f t="shared" si="41"/>
        <v>LVO,150,X,1.2,300,45,750</v>
      </c>
      <c r="B2738" s="10" t="s">
        <v>66</v>
      </c>
      <c r="C2738" s="10">
        <v>150</v>
      </c>
      <c r="D2738" s="10" t="s">
        <v>63</v>
      </c>
      <c r="E2738" s="10">
        <v>300</v>
      </c>
      <c r="F2738" s="10" t="s">
        <v>60</v>
      </c>
      <c r="G2738" s="10" t="s">
        <v>61</v>
      </c>
      <c r="H2738" s="10">
        <v>1.2</v>
      </c>
      <c r="I2738" s="10" t="s">
        <v>62</v>
      </c>
      <c r="J2738" s="10">
        <v>300</v>
      </c>
      <c r="K2738" s="10">
        <v>45</v>
      </c>
      <c r="L2738" s="10">
        <v>750</v>
      </c>
      <c r="M2738" s="11">
        <v>3.6078950271311481</v>
      </c>
    </row>
    <row r="2739" spans="1:13" x14ac:dyDescent="0.25">
      <c r="A2739" t="str">
        <f t="shared" si="41"/>
        <v>LVO,150,X,1.2,300,45,900</v>
      </c>
      <c r="B2739" s="10" t="s">
        <v>66</v>
      </c>
      <c r="C2739" s="10">
        <v>150</v>
      </c>
      <c r="D2739" s="10" t="s">
        <v>63</v>
      </c>
      <c r="E2739" s="10">
        <v>300</v>
      </c>
      <c r="F2739" s="10" t="s">
        <v>60</v>
      </c>
      <c r="G2739" s="10" t="s">
        <v>61</v>
      </c>
      <c r="H2739" s="10">
        <v>1.2</v>
      </c>
      <c r="I2739" s="10" t="s">
        <v>62</v>
      </c>
      <c r="J2739" s="10">
        <v>300</v>
      </c>
      <c r="K2739" s="10">
        <v>45</v>
      </c>
      <c r="L2739" s="10">
        <v>900</v>
      </c>
      <c r="M2739" s="11">
        <v>4.2894240593958068</v>
      </c>
    </row>
    <row r="2740" spans="1:13" x14ac:dyDescent="0.25">
      <c r="A2740" t="str">
        <f t="shared" si="41"/>
        <v>LVO,150,X,1.2,300,60,300</v>
      </c>
      <c r="B2740" s="10" t="s">
        <v>66</v>
      </c>
      <c r="C2740" s="10">
        <v>150</v>
      </c>
      <c r="D2740" s="10" t="s">
        <v>63</v>
      </c>
      <c r="E2740" s="10">
        <v>300</v>
      </c>
      <c r="F2740" s="10" t="s">
        <v>60</v>
      </c>
      <c r="G2740" s="10" t="s">
        <v>61</v>
      </c>
      <c r="H2740" s="10">
        <v>1.2</v>
      </c>
      <c r="I2740" s="10" t="s">
        <v>62</v>
      </c>
      <c r="J2740" s="10">
        <v>300</v>
      </c>
      <c r="K2740" s="10">
        <v>60</v>
      </c>
      <c r="L2740" s="10">
        <v>300</v>
      </c>
      <c r="M2740" s="11">
        <v>2.4513874674553007</v>
      </c>
    </row>
    <row r="2741" spans="1:13" x14ac:dyDescent="0.25">
      <c r="A2741" t="str">
        <f t="shared" si="41"/>
        <v>LVO,150,X,1.2,300,60,450</v>
      </c>
      <c r="B2741" s="10" t="s">
        <v>66</v>
      </c>
      <c r="C2741" s="10">
        <v>150</v>
      </c>
      <c r="D2741" s="10" t="s">
        <v>63</v>
      </c>
      <c r="E2741" s="10">
        <v>300</v>
      </c>
      <c r="F2741" s="10" t="s">
        <v>60</v>
      </c>
      <c r="G2741" s="10" t="s">
        <v>61</v>
      </c>
      <c r="H2741" s="10">
        <v>1.2</v>
      </c>
      <c r="I2741" s="10" t="s">
        <v>62</v>
      </c>
      <c r="J2741" s="10">
        <v>300</v>
      </c>
      <c r="K2741" s="10">
        <v>60</v>
      </c>
      <c r="L2741" s="10">
        <v>450</v>
      </c>
      <c r="M2741" s="11">
        <v>3.2686246504088703</v>
      </c>
    </row>
    <row r="2742" spans="1:13" x14ac:dyDescent="0.25">
      <c r="A2742" t="str">
        <f t="shared" si="41"/>
        <v>LVO,150,X,1.2,300,60,600</v>
      </c>
      <c r="B2742" s="10" t="s">
        <v>66</v>
      </c>
      <c r="C2742" s="10">
        <v>150</v>
      </c>
      <c r="D2742" s="10" t="s">
        <v>63</v>
      </c>
      <c r="E2742" s="10">
        <v>300</v>
      </c>
      <c r="F2742" s="10" t="s">
        <v>60</v>
      </c>
      <c r="G2742" s="10" t="s">
        <v>61</v>
      </c>
      <c r="H2742" s="10">
        <v>1.2</v>
      </c>
      <c r="I2742" s="10" t="s">
        <v>62</v>
      </c>
      <c r="J2742" s="10">
        <v>300</v>
      </c>
      <c r="K2742" s="10">
        <v>60</v>
      </c>
      <c r="L2742" s="10">
        <v>600</v>
      </c>
      <c r="M2742" s="11">
        <v>3.8114572531645146</v>
      </c>
    </row>
    <row r="2743" spans="1:13" x14ac:dyDescent="0.25">
      <c r="A2743" t="str">
        <f t="shared" si="41"/>
        <v>LVO,150,X,1.2,300,60,750</v>
      </c>
      <c r="B2743" s="10" t="s">
        <v>66</v>
      </c>
      <c r="C2743" s="10">
        <v>150</v>
      </c>
      <c r="D2743" s="10" t="s">
        <v>63</v>
      </c>
      <c r="E2743" s="10">
        <v>300</v>
      </c>
      <c r="F2743" s="10" t="s">
        <v>60</v>
      </c>
      <c r="G2743" s="10" t="s">
        <v>61</v>
      </c>
      <c r="H2743" s="10">
        <v>1.2</v>
      </c>
      <c r="I2743" s="10" t="s">
        <v>62</v>
      </c>
      <c r="J2743" s="10">
        <v>300</v>
      </c>
      <c r="K2743" s="10">
        <v>60</v>
      </c>
      <c r="L2743" s="10">
        <v>750</v>
      </c>
      <c r="M2743" s="11">
        <v>4.6286944361180833</v>
      </c>
    </row>
    <row r="2744" spans="1:13" x14ac:dyDescent="0.25">
      <c r="A2744" t="str">
        <f t="shared" si="41"/>
        <v>LVO,150,X,1.2,300,60,900</v>
      </c>
      <c r="B2744" s="10" t="s">
        <v>66</v>
      </c>
      <c r="C2744" s="10">
        <v>150</v>
      </c>
      <c r="D2744" s="10" t="s">
        <v>63</v>
      </c>
      <c r="E2744" s="10">
        <v>300</v>
      </c>
      <c r="F2744" s="10" t="s">
        <v>60</v>
      </c>
      <c r="G2744" s="10" t="s">
        <v>61</v>
      </c>
      <c r="H2744" s="10">
        <v>1.2</v>
      </c>
      <c r="I2744" s="10" t="s">
        <v>62</v>
      </c>
      <c r="J2744" s="10">
        <v>300</v>
      </c>
      <c r="K2744" s="10">
        <v>60</v>
      </c>
      <c r="L2744" s="10">
        <v>900</v>
      </c>
      <c r="M2744" s="11">
        <v>5.1715270388737284</v>
      </c>
    </row>
    <row r="2745" spans="1:13" x14ac:dyDescent="0.25">
      <c r="A2745" t="str">
        <f t="shared" si="41"/>
        <v>LVO,150,X,1.2,300,90,300</v>
      </c>
      <c r="B2745" s="10" t="s">
        <v>66</v>
      </c>
      <c r="C2745" s="10">
        <v>150</v>
      </c>
      <c r="D2745" s="10" t="s">
        <v>63</v>
      </c>
      <c r="E2745" s="10">
        <v>300</v>
      </c>
      <c r="F2745" s="10" t="s">
        <v>60</v>
      </c>
      <c r="G2745" s="10" t="s">
        <v>61</v>
      </c>
      <c r="H2745" s="10">
        <v>1.2</v>
      </c>
      <c r="I2745" s="10" t="s">
        <v>62</v>
      </c>
      <c r="J2745" s="10">
        <v>300</v>
      </c>
      <c r="K2745" s="10">
        <v>90</v>
      </c>
      <c r="L2745" s="10">
        <v>300</v>
      </c>
      <c r="M2745" s="11">
        <v>3.4043328010977816</v>
      </c>
    </row>
    <row r="2746" spans="1:13" x14ac:dyDescent="0.25">
      <c r="A2746" t="str">
        <f t="shared" si="41"/>
        <v>LVO,150,X,1.2,300,90,450</v>
      </c>
      <c r="B2746" s="10" t="s">
        <v>66</v>
      </c>
      <c r="C2746" s="10">
        <v>150</v>
      </c>
      <c r="D2746" s="10" t="s">
        <v>63</v>
      </c>
      <c r="E2746" s="10">
        <v>300</v>
      </c>
      <c r="F2746" s="10" t="s">
        <v>60</v>
      </c>
      <c r="G2746" s="10" t="s">
        <v>61</v>
      </c>
      <c r="H2746" s="10">
        <v>1.2</v>
      </c>
      <c r="I2746" s="10" t="s">
        <v>62</v>
      </c>
      <c r="J2746" s="10">
        <v>300</v>
      </c>
      <c r="K2746" s="10">
        <v>90</v>
      </c>
      <c r="L2746" s="10">
        <v>450</v>
      </c>
      <c r="M2746" s="11">
        <v>4.218581705231248</v>
      </c>
    </row>
    <row r="2747" spans="1:13" x14ac:dyDescent="0.25">
      <c r="A2747" t="str">
        <f t="shared" si="41"/>
        <v>LVO,150,X,1.2,300,90,600</v>
      </c>
      <c r="B2747" s="10" t="s">
        <v>66</v>
      </c>
      <c r="C2747" s="10">
        <v>150</v>
      </c>
      <c r="D2747" s="10" t="s">
        <v>63</v>
      </c>
      <c r="E2747" s="10">
        <v>300</v>
      </c>
      <c r="F2747" s="10" t="s">
        <v>60</v>
      </c>
      <c r="G2747" s="10" t="s">
        <v>61</v>
      </c>
      <c r="H2747" s="10">
        <v>1.2</v>
      </c>
      <c r="I2747" s="10" t="s">
        <v>62</v>
      </c>
      <c r="J2747" s="10">
        <v>300</v>
      </c>
      <c r="K2747" s="10">
        <v>90</v>
      </c>
      <c r="L2747" s="10">
        <v>600</v>
      </c>
      <c r="M2747" s="11">
        <v>5.3072351895626388</v>
      </c>
    </row>
    <row r="2748" spans="1:13" x14ac:dyDescent="0.25">
      <c r="A2748" t="str">
        <f t="shared" si="41"/>
        <v>LVO,150,X,1.2,300,90,750</v>
      </c>
      <c r="B2748" s="10" t="s">
        <v>66</v>
      </c>
      <c r="C2748" s="10">
        <v>150</v>
      </c>
      <c r="D2748" s="10" t="s">
        <v>63</v>
      </c>
      <c r="E2748" s="10">
        <v>300</v>
      </c>
      <c r="F2748" s="10" t="s">
        <v>60</v>
      </c>
      <c r="G2748" s="10" t="s">
        <v>61</v>
      </c>
      <c r="H2748" s="10">
        <v>1.2</v>
      </c>
      <c r="I2748" s="10" t="s">
        <v>62</v>
      </c>
      <c r="J2748" s="10">
        <v>300</v>
      </c>
      <c r="K2748" s="10">
        <v>90</v>
      </c>
      <c r="L2748" s="10">
        <v>750</v>
      </c>
      <c r="M2748" s="11">
        <v>6.3958886738940315</v>
      </c>
    </row>
    <row r="2749" spans="1:13" x14ac:dyDescent="0.25">
      <c r="A2749" t="str">
        <f t="shared" si="41"/>
        <v>LVO,150,X,1.2,300,90,900</v>
      </c>
      <c r="B2749" s="10" t="s">
        <v>66</v>
      </c>
      <c r="C2749" s="10">
        <v>150</v>
      </c>
      <c r="D2749" s="10" t="s">
        <v>63</v>
      </c>
      <c r="E2749" s="10">
        <v>300</v>
      </c>
      <c r="F2749" s="10" t="s">
        <v>60</v>
      </c>
      <c r="G2749" s="10" t="s">
        <v>61</v>
      </c>
      <c r="H2749" s="10">
        <v>1.2</v>
      </c>
      <c r="I2749" s="10" t="s">
        <v>62</v>
      </c>
      <c r="J2749" s="10">
        <v>300</v>
      </c>
      <c r="K2749" s="10">
        <v>90</v>
      </c>
      <c r="L2749" s="10">
        <v>900</v>
      </c>
      <c r="M2749" s="11">
        <v>7.4845421582254223</v>
      </c>
    </row>
    <row r="2750" spans="1:13" x14ac:dyDescent="0.25">
      <c r="A2750" t="str">
        <f t="shared" si="41"/>
        <v>LVO,150,X,1.2,450,30,300</v>
      </c>
      <c r="B2750" s="10" t="s">
        <v>66</v>
      </c>
      <c r="C2750" s="10">
        <v>150</v>
      </c>
      <c r="D2750" s="10" t="s">
        <v>63</v>
      </c>
      <c r="E2750" s="10">
        <v>300</v>
      </c>
      <c r="F2750" s="10" t="s">
        <v>60</v>
      </c>
      <c r="G2750" s="10" t="s">
        <v>61</v>
      </c>
      <c r="H2750" s="10">
        <v>1.2</v>
      </c>
      <c r="I2750" s="10" t="s">
        <v>62</v>
      </c>
      <c r="J2750" s="10">
        <v>450</v>
      </c>
      <c r="K2750" s="10">
        <v>30</v>
      </c>
      <c r="L2750" s="10">
        <v>300</v>
      </c>
      <c r="M2750" s="21">
        <v>2.0472512942086709</v>
      </c>
    </row>
    <row r="2751" spans="1:13" x14ac:dyDescent="0.25">
      <c r="A2751" t="str">
        <f t="shared" si="41"/>
        <v>LVO,150,X,1.2,450,30,450</v>
      </c>
      <c r="B2751" s="10" t="s">
        <v>66</v>
      </c>
      <c r="C2751" s="10">
        <v>150</v>
      </c>
      <c r="D2751" s="10" t="s">
        <v>63</v>
      </c>
      <c r="E2751" s="10">
        <v>300</v>
      </c>
      <c r="F2751" s="10" t="s">
        <v>60</v>
      </c>
      <c r="G2751" s="10" t="s">
        <v>61</v>
      </c>
      <c r="H2751" s="10">
        <v>1.2</v>
      </c>
      <c r="I2751" s="10" t="s">
        <v>62</v>
      </c>
      <c r="J2751" s="10">
        <v>450</v>
      </c>
      <c r="K2751" s="10">
        <v>30</v>
      </c>
      <c r="L2751" s="10">
        <v>450</v>
      </c>
      <c r="M2751" s="11">
        <v>2.3186675955864926</v>
      </c>
    </row>
    <row r="2752" spans="1:13" x14ac:dyDescent="0.25">
      <c r="A2752" t="str">
        <f t="shared" si="41"/>
        <v>LVO,150,X,1.2,450,30,600</v>
      </c>
      <c r="B2752" s="10" t="s">
        <v>66</v>
      </c>
      <c r="C2752" s="10">
        <v>150</v>
      </c>
      <c r="D2752" s="10" t="s">
        <v>63</v>
      </c>
      <c r="E2752" s="10">
        <v>300</v>
      </c>
      <c r="F2752" s="10" t="s">
        <v>60</v>
      </c>
      <c r="G2752" s="10" t="s">
        <v>61</v>
      </c>
      <c r="H2752" s="10">
        <v>1.2</v>
      </c>
      <c r="I2752" s="10" t="s">
        <v>62</v>
      </c>
      <c r="J2752" s="10">
        <v>450</v>
      </c>
      <c r="K2752" s="10">
        <v>30</v>
      </c>
      <c r="L2752" s="10">
        <v>600</v>
      </c>
      <c r="M2752" s="11">
        <v>2.5900838969643147</v>
      </c>
    </row>
    <row r="2753" spans="1:13" x14ac:dyDescent="0.25">
      <c r="A2753" t="str">
        <f t="shared" si="41"/>
        <v>LVO,150,X,1.2,450,30,750</v>
      </c>
      <c r="B2753" s="10" t="s">
        <v>66</v>
      </c>
      <c r="C2753" s="10">
        <v>150</v>
      </c>
      <c r="D2753" s="10" t="s">
        <v>63</v>
      </c>
      <c r="E2753" s="10">
        <v>300</v>
      </c>
      <c r="F2753" s="10" t="s">
        <v>60</v>
      </c>
      <c r="G2753" s="10" t="s">
        <v>61</v>
      </c>
      <c r="H2753" s="10">
        <v>1.2</v>
      </c>
      <c r="I2753" s="10" t="s">
        <v>62</v>
      </c>
      <c r="J2753" s="10">
        <v>450</v>
      </c>
      <c r="K2753" s="10">
        <v>30</v>
      </c>
      <c r="L2753" s="10">
        <v>750</v>
      </c>
      <c r="M2753" s="11">
        <v>2.8615001983421369</v>
      </c>
    </row>
    <row r="2754" spans="1:13" x14ac:dyDescent="0.25">
      <c r="A2754" t="str">
        <f t="shared" si="41"/>
        <v>LVO,150,X,1.2,450,30,900</v>
      </c>
      <c r="B2754" s="10" t="s">
        <v>66</v>
      </c>
      <c r="C2754" s="10">
        <v>150</v>
      </c>
      <c r="D2754" s="10" t="s">
        <v>63</v>
      </c>
      <c r="E2754" s="10">
        <v>300</v>
      </c>
      <c r="F2754" s="10" t="s">
        <v>60</v>
      </c>
      <c r="G2754" s="10" t="s">
        <v>61</v>
      </c>
      <c r="H2754" s="10">
        <v>1.2</v>
      </c>
      <c r="I2754" s="10" t="s">
        <v>62</v>
      </c>
      <c r="J2754" s="10">
        <v>450</v>
      </c>
      <c r="K2754" s="10">
        <v>30</v>
      </c>
      <c r="L2754" s="10">
        <v>900</v>
      </c>
      <c r="M2754" s="11">
        <v>3.5445233700168473</v>
      </c>
    </row>
    <row r="2755" spans="1:13" x14ac:dyDescent="0.25">
      <c r="A2755" t="str">
        <f t="shared" si="41"/>
        <v>LVO,150,X,1.2,450,45,300</v>
      </c>
      <c r="B2755" s="10" t="s">
        <v>66</v>
      </c>
      <c r="C2755" s="10">
        <v>150</v>
      </c>
      <c r="D2755" s="10" t="s">
        <v>63</v>
      </c>
      <c r="E2755" s="10">
        <v>300</v>
      </c>
      <c r="F2755" s="10" t="s">
        <v>60</v>
      </c>
      <c r="G2755" s="10" t="s">
        <v>61</v>
      </c>
      <c r="H2755" s="10">
        <v>1.2</v>
      </c>
      <c r="I2755" s="10" t="s">
        <v>62</v>
      </c>
      <c r="J2755" s="10">
        <v>450</v>
      </c>
      <c r="K2755" s="10">
        <v>45</v>
      </c>
      <c r="L2755" s="10">
        <v>300</v>
      </c>
      <c r="M2755" s="11">
        <v>2.3865216709309482</v>
      </c>
    </row>
    <row r="2756" spans="1:13" x14ac:dyDescent="0.25">
      <c r="A2756" t="str">
        <f t="shared" si="41"/>
        <v>LVO,150,X,1.2,450,45,450</v>
      </c>
      <c r="B2756" s="10" t="s">
        <v>66</v>
      </c>
      <c r="C2756" s="10">
        <v>150</v>
      </c>
      <c r="D2756" s="10" t="s">
        <v>63</v>
      </c>
      <c r="E2756" s="10">
        <v>300</v>
      </c>
      <c r="F2756" s="10" t="s">
        <v>60</v>
      </c>
      <c r="G2756" s="10" t="s">
        <v>61</v>
      </c>
      <c r="H2756" s="10">
        <v>1.2</v>
      </c>
      <c r="I2756" s="10" t="s">
        <v>62</v>
      </c>
      <c r="J2756" s="10">
        <v>450</v>
      </c>
      <c r="K2756" s="10">
        <v>45</v>
      </c>
      <c r="L2756" s="10">
        <v>450</v>
      </c>
      <c r="M2756" s="11">
        <v>2.7936461229976812</v>
      </c>
    </row>
    <row r="2757" spans="1:13" x14ac:dyDescent="0.25">
      <c r="A2757" t="str">
        <f t="shared" si="41"/>
        <v>LVO,150,X,1.2,450,45,600</v>
      </c>
      <c r="B2757" s="10" t="s">
        <v>66</v>
      </c>
      <c r="C2757" s="10">
        <v>150</v>
      </c>
      <c r="D2757" s="10" t="s">
        <v>63</v>
      </c>
      <c r="E2757" s="10">
        <v>300</v>
      </c>
      <c r="F2757" s="10" t="s">
        <v>60</v>
      </c>
      <c r="G2757" s="10" t="s">
        <v>61</v>
      </c>
      <c r="H2757" s="10">
        <v>1.2</v>
      </c>
      <c r="I2757" s="10" t="s">
        <v>62</v>
      </c>
      <c r="J2757" s="10">
        <v>450</v>
      </c>
      <c r="K2757" s="10">
        <v>45</v>
      </c>
      <c r="L2757" s="10">
        <v>600</v>
      </c>
      <c r="M2757" s="11">
        <v>3.6123774453613029</v>
      </c>
    </row>
    <row r="2758" spans="1:13" x14ac:dyDescent="0.25">
      <c r="A2758" t="str">
        <f t="shared" si="41"/>
        <v>LVO,150,X,1.2,450,45,750</v>
      </c>
      <c r="B2758" s="10" t="s">
        <v>66</v>
      </c>
      <c r="C2758" s="10">
        <v>150</v>
      </c>
      <c r="D2758" s="10" t="s">
        <v>63</v>
      </c>
      <c r="E2758" s="10">
        <v>300</v>
      </c>
      <c r="F2758" s="10" t="s">
        <v>60</v>
      </c>
      <c r="G2758" s="10" t="s">
        <v>61</v>
      </c>
      <c r="H2758" s="10">
        <v>1.2</v>
      </c>
      <c r="I2758" s="10" t="s">
        <v>62</v>
      </c>
      <c r="J2758" s="10">
        <v>450</v>
      </c>
      <c r="K2758" s="10">
        <v>45</v>
      </c>
      <c r="L2758" s="10">
        <v>750</v>
      </c>
      <c r="M2758" s="11">
        <v>4.0195018974280359</v>
      </c>
    </row>
    <row r="2759" spans="1:13" x14ac:dyDescent="0.25">
      <c r="A2759" t="str">
        <f t="shared" ref="A2759:A2822" si="42">CONCATENATE(B2759,",",C2759,",",D2759,",",H2759,",",J2759,",",K2759,",",L2759)</f>
        <v>LVO,150,X,1.2,450,45,900</v>
      </c>
      <c r="B2759" s="10" t="s">
        <v>66</v>
      </c>
      <c r="C2759" s="10">
        <v>150</v>
      </c>
      <c r="D2759" s="10" t="s">
        <v>63</v>
      </c>
      <c r="E2759" s="10">
        <v>300</v>
      </c>
      <c r="F2759" s="10" t="s">
        <v>60</v>
      </c>
      <c r="G2759" s="10" t="s">
        <v>61</v>
      </c>
      <c r="H2759" s="10">
        <v>1.2</v>
      </c>
      <c r="I2759" s="10" t="s">
        <v>62</v>
      </c>
      <c r="J2759" s="10">
        <v>450</v>
      </c>
      <c r="K2759" s="10">
        <v>45</v>
      </c>
      <c r="L2759" s="10">
        <v>900</v>
      </c>
      <c r="M2759" s="11">
        <v>4.8382332197916575</v>
      </c>
    </row>
    <row r="2760" spans="1:13" x14ac:dyDescent="0.25">
      <c r="A2760" t="str">
        <f t="shared" si="42"/>
        <v>LVO,150,X,1.2,450,60,300</v>
      </c>
      <c r="B2760" s="10" t="s">
        <v>66</v>
      </c>
      <c r="C2760" s="10">
        <v>150</v>
      </c>
      <c r="D2760" s="10" t="s">
        <v>63</v>
      </c>
      <c r="E2760" s="10">
        <v>300</v>
      </c>
      <c r="F2760" s="10" t="s">
        <v>60</v>
      </c>
      <c r="G2760" s="10" t="s">
        <v>61</v>
      </c>
      <c r="H2760" s="10">
        <v>1.2</v>
      </c>
      <c r="I2760" s="10" t="s">
        <v>62</v>
      </c>
      <c r="J2760" s="10">
        <v>450</v>
      </c>
      <c r="K2760" s="10">
        <v>60</v>
      </c>
      <c r="L2760" s="10">
        <v>300</v>
      </c>
      <c r="M2760" s="11">
        <v>2.7257920476532256</v>
      </c>
    </row>
    <row r="2761" spans="1:13" x14ac:dyDescent="0.25">
      <c r="A2761" t="str">
        <f t="shared" si="42"/>
        <v>LVO,150,X,1.2,450,60,450</v>
      </c>
      <c r="B2761" s="10" t="s">
        <v>66</v>
      </c>
      <c r="C2761" s="10">
        <v>150</v>
      </c>
      <c r="D2761" s="10" t="s">
        <v>63</v>
      </c>
      <c r="E2761" s="10">
        <v>300</v>
      </c>
      <c r="F2761" s="10" t="s">
        <v>60</v>
      </c>
      <c r="G2761" s="10" t="s">
        <v>61</v>
      </c>
      <c r="H2761" s="10">
        <v>1.2</v>
      </c>
      <c r="I2761" s="10" t="s">
        <v>62</v>
      </c>
      <c r="J2761" s="10">
        <v>450</v>
      </c>
      <c r="K2761" s="10">
        <v>60</v>
      </c>
      <c r="L2761" s="10">
        <v>450</v>
      </c>
      <c r="M2761" s="11">
        <v>3.6802315207057585</v>
      </c>
    </row>
    <row r="2762" spans="1:13" x14ac:dyDescent="0.25">
      <c r="A2762" t="str">
        <f t="shared" si="42"/>
        <v>LVO,150,X,1.2,450,60,600</v>
      </c>
      <c r="B2762" s="10" t="s">
        <v>66</v>
      </c>
      <c r="C2762" s="10">
        <v>150</v>
      </c>
      <c r="D2762" s="10" t="s">
        <v>63</v>
      </c>
      <c r="E2762" s="10">
        <v>300</v>
      </c>
      <c r="F2762" s="10" t="s">
        <v>60</v>
      </c>
      <c r="G2762" s="10" t="s">
        <v>61</v>
      </c>
      <c r="H2762" s="10">
        <v>1.2</v>
      </c>
      <c r="I2762" s="10" t="s">
        <v>62</v>
      </c>
      <c r="J2762" s="10">
        <v>450</v>
      </c>
      <c r="K2762" s="10">
        <v>60</v>
      </c>
      <c r="L2762" s="10">
        <v>600</v>
      </c>
      <c r="M2762" s="11">
        <v>4.2230641234614028</v>
      </c>
    </row>
    <row r="2763" spans="1:13" x14ac:dyDescent="0.25">
      <c r="A2763" t="str">
        <f t="shared" si="42"/>
        <v>LVO,150,X,1.2,450,60,750</v>
      </c>
      <c r="B2763" s="10" t="s">
        <v>66</v>
      </c>
      <c r="C2763" s="10">
        <v>150</v>
      </c>
      <c r="D2763" s="10" t="s">
        <v>63</v>
      </c>
      <c r="E2763" s="10">
        <v>300</v>
      </c>
      <c r="F2763" s="10" t="s">
        <v>60</v>
      </c>
      <c r="G2763" s="10" t="s">
        <v>61</v>
      </c>
      <c r="H2763" s="10">
        <v>1.2</v>
      </c>
      <c r="I2763" s="10" t="s">
        <v>62</v>
      </c>
      <c r="J2763" s="10">
        <v>450</v>
      </c>
      <c r="K2763" s="10">
        <v>60</v>
      </c>
      <c r="L2763" s="10">
        <v>750</v>
      </c>
      <c r="M2763" s="11">
        <v>5.1775035965139349</v>
      </c>
    </row>
    <row r="2764" spans="1:13" x14ac:dyDescent="0.25">
      <c r="A2764" t="str">
        <f t="shared" si="42"/>
        <v>LVO,150,X,1.2,450,60,900</v>
      </c>
      <c r="B2764" s="10" t="s">
        <v>66</v>
      </c>
      <c r="C2764" s="10">
        <v>150</v>
      </c>
      <c r="D2764" s="10" t="s">
        <v>63</v>
      </c>
      <c r="E2764" s="10">
        <v>300</v>
      </c>
      <c r="F2764" s="10" t="s">
        <v>60</v>
      </c>
      <c r="G2764" s="10" t="s">
        <v>61</v>
      </c>
      <c r="H2764" s="10">
        <v>1.2</v>
      </c>
      <c r="I2764" s="10" t="s">
        <v>62</v>
      </c>
      <c r="J2764" s="10">
        <v>450</v>
      </c>
      <c r="K2764" s="10">
        <v>60</v>
      </c>
      <c r="L2764" s="10">
        <v>900</v>
      </c>
      <c r="M2764" s="11">
        <v>5.7203361992695791</v>
      </c>
    </row>
    <row r="2765" spans="1:13" x14ac:dyDescent="0.25">
      <c r="A2765" t="str">
        <f t="shared" si="42"/>
        <v>LVO,150,X,1.2,450,90,300</v>
      </c>
      <c r="B2765" s="10" t="s">
        <v>66</v>
      </c>
      <c r="C2765" s="10">
        <v>150</v>
      </c>
      <c r="D2765" s="10" t="s">
        <v>63</v>
      </c>
      <c r="E2765" s="10">
        <v>300</v>
      </c>
      <c r="F2765" s="10" t="s">
        <v>60</v>
      </c>
      <c r="G2765" s="10" t="s">
        <v>61</v>
      </c>
      <c r="H2765" s="10">
        <v>1.2</v>
      </c>
      <c r="I2765" s="10" t="s">
        <v>62</v>
      </c>
      <c r="J2765" s="10">
        <v>450</v>
      </c>
      <c r="K2765" s="10">
        <v>90</v>
      </c>
      <c r="L2765" s="10">
        <v>300</v>
      </c>
      <c r="M2765" s="11">
        <v>3.8159396713946698</v>
      </c>
    </row>
    <row r="2766" spans="1:13" x14ac:dyDescent="0.25">
      <c r="A2766" t="str">
        <f t="shared" si="42"/>
        <v>LVO,150,X,1.2,450,90,450</v>
      </c>
      <c r="B2766" s="10" t="s">
        <v>66</v>
      </c>
      <c r="C2766" s="10">
        <v>150</v>
      </c>
      <c r="D2766" s="10" t="s">
        <v>63</v>
      </c>
      <c r="E2766" s="10">
        <v>300</v>
      </c>
      <c r="F2766" s="10" t="s">
        <v>60</v>
      </c>
      <c r="G2766" s="10" t="s">
        <v>61</v>
      </c>
      <c r="H2766" s="10">
        <v>1.2</v>
      </c>
      <c r="I2766" s="10" t="s">
        <v>62</v>
      </c>
      <c r="J2766" s="10">
        <v>450</v>
      </c>
      <c r="K2766" s="10">
        <v>90</v>
      </c>
      <c r="L2766" s="10">
        <v>450</v>
      </c>
      <c r="M2766" s="11">
        <v>4.6301885755281358</v>
      </c>
    </row>
    <row r="2767" spans="1:13" x14ac:dyDescent="0.25">
      <c r="A2767" t="str">
        <f t="shared" si="42"/>
        <v>LVO,150,X,1.2,450,90,600</v>
      </c>
      <c r="B2767" s="10" t="s">
        <v>66</v>
      </c>
      <c r="C2767" s="10">
        <v>150</v>
      </c>
      <c r="D2767" s="10" t="s">
        <v>63</v>
      </c>
      <c r="E2767" s="10">
        <v>300</v>
      </c>
      <c r="F2767" s="10" t="s">
        <v>60</v>
      </c>
      <c r="G2767" s="10" t="s">
        <v>61</v>
      </c>
      <c r="H2767" s="10">
        <v>1.2</v>
      </c>
      <c r="I2767" s="10" t="s">
        <v>62</v>
      </c>
      <c r="J2767" s="10">
        <v>450</v>
      </c>
      <c r="K2767" s="10">
        <v>90</v>
      </c>
      <c r="L2767" s="10">
        <v>600</v>
      </c>
      <c r="M2767" s="11">
        <v>5.8560443499584895</v>
      </c>
    </row>
    <row r="2768" spans="1:13" x14ac:dyDescent="0.25">
      <c r="A2768" t="str">
        <f t="shared" si="42"/>
        <v>LVO,150,X,1.2,450,90,750</v>
      </c>
      <c r="B2768" s="10" t="s">
        <v>66</v>
      </c>
      <c r="C2768" s="10">
        <v>150</v>
      </c>
      <c r="D2768" s="10" t="s">
        <v>63</v>
      </c>
      <c r="E2768" s="10">
        <v>300</v>
      </c>
      <c r="F2768" s="10" t="s">
        <v>60</v>
      </c>
      <c r="G2768" s="10" t="s">
        <v>61</v>
      </c>
      <c r="H2768" s="10">
        <v>1.2</v>
      </c>
      <c r="I2768" s="10" t="s">
        <v>62</v>
      </c>
      <c r="J2768" s="10">
        <v>450</v>
      </c>
      <c r="K2768" s="10">
        <v>90</v>
      </c>
      <c r="L2768" s="10">
        <v>750</v>
      </c>
      <c r="M2768" s="11">
        <v>7.0819001243888442</v>
      </c>
    </row>
    <row r="2769" spans="1:13" x14ac:dyDescent="0.25">
      <c r="A2769" t="str">
        <f t="shared" si="42"/>
        <v>LVO,150,X,1.2,450,90,900</v>
      </c>
      <c r="B2769" s="10" t="s">
        <v>66</v>
      </c>
      <c r="C2769" s="10">
        <v>150</v>
      </c>
      <c r="D2769" s="10" t="s">
        <v>63</v>
      </c>
      <c r="E2769" s="10">
        <v>300</v>
      </c>
      <c r="F2769" s="10" t="s">
        <v>60</v>
      </c>
      <c r="G2769" s="10" t="s">
        <v>61</v>
      </c>
      <c r="H2769" s="10">
        <v>1.2</v>
      </c>
      <c r="I2769" s="10" t="s">
        <v>62</v>
      </c>
      <c r="J2769" s="10">
        <v>450</v>
      </c>
      <c r="K2769" s="10">
        <v>90</v>
      </c>
      <c r="L2769" s="10">
        <v>900</v>
      </c>
      <c r="M2769" s="11">
        <v>8.3077558988191988</v>
      </c>
    </row>
    <row r="2770" spans="1:13" x14ac:dyDescent="0.25">
      <c r="A2770" t="str">
        <f t="shared" si="42"/>
        <v>LVO,150,X,1.2,600,30,300</v>
      </c>
      <c r="B2770" s="10" t="s">
        <v>66</v>
      </c>
      <c r="C2770" s="10">
        <v>150</v>
      </c>
      <c r="D2770" s="10" t="s">
        <v>63</v>
      </c>
      <c r="E2770" s="10">
        <v>300</v>
      </c>
      <c r="F2770" s="10" t="s">
        <v>60</v>
      </c>
      <c r="G2770" s="10" t="s">
        <v>61</v>
      </c>
      <c r="H2770" s="10">
        <v>1.2</v>
      </c>
      <c r="I2770" s="10" t="s">
        <v>62</v>
      </c>
      <c r="J2770" s="10">
        <v>600</v>
      </c>
      <c r="K2770" s="10">
        <v>30</v>
      </c>
      <c r="L2770" s="10">
        <v>300</v>
      </c>
      <c r="M2770" s="11">
        <v>2.3216558744065958</v>
      </c>
    </row>
    <row r="2771" spans="1:13" x14ac:dyDescent="0.25">
      <c r="A2771" t="str">
        <f t="shared" si="42"/>
        <v>LVO,150,X,1.2,600,30,450</v>
      </c>
      <c r="B2771" s="10" t="s">
        <v>66</v>
      </c>
      <c r="C2771" s="10">
        <v>150</v>
      </c>
      <c r="D2771" s="10" t="s">
        <v>63</v>
      </c>
      <c r="E2771" s="10">
        <v>300</v>
      </c>
      <c r="F2771" s="10" t="s">
        <v>60</v>
      </c>
      <c r="G2771" s="10" t="s">
        <v>61</v>
      </c>
      <c r="H2771" s="10">
        <v>1.2</v>
      </c>
      <c r="I2771" s="10" t="s">
        <v>62</v>
      </c>
      <c r="J2771" s="10">
        <v>600</v>
      </c>
      <c r="K2771" s="10">
        <v>30</v>
      </c>
      <c r="L2771" s="10">
        <v>450</v>
      </c>
      <c r="M2771" s="11">
        <v>2.5930721757844184</v>
      </c>
    </row>
    <row r="2772" spans="1:13" x14ac:dyDescent="0.25">
      <c r="A2772" t="str">
        <f t="shared" si="42"/>
        <v>LVO,150,X,1.2,600,30,600</v>
      </c>
      <c r="B2772" s="10" t="s">
        <v>66</v>
      </c>
      <c r="C2772" s="10">
        <v>150</v>
      </c>
      <c r="D2772" s="10" t="s">
        <v>63</v>
      </c>
      <c r="E2772" s="10">
        <v>300</v>
      </c>
      <c r="F2772" s="10" t="s">
        <v>60</v>
      </c>
      <c r="G2772" s="10" t="s">
        <v>61</v>
      </c>
      <c r="H2772" s="10">
        <v>1.2</v>
      </c>
      <c r="I2772" s="10" t="s">
        <v>62</v>
      </c>
      <c r="J2772" s="10">
        <v>600</v>
      </c>
      <c r="K2772" s="10">
        <v>30</v>
      </c>
      <c r="L2772" s="10">
        <v>600</v>
      </c>
      <c r="M2772" s="11">
        <v>2.8644884771622401</v>
      </c>
    </row>
    <row r="2773" spans="1:13" x14ac:dyDescent="0.25">
      <c r="A2773" t="str">
        <f t="shared" si="42"/>
        <v>LVO,150,X,1.2,600,30,750</v>
      </c>
      <c r="B2773" s="10" t="s">
        <v>66</v>
      </c>
      <c r="C2773" s="10">
        <v>150</v>
      </c>
      <c r="D2773" s="10" t="s">
        <v>63</v>
      </c>
      <c r="E2773" s="10">
        <v>300</v>
      </c>
      <c r="F2773" s="10" t="s">
        <v>60</v>
      </c>
      <c r="G2773" s="10" t="s">
        <v>61</v>
      </c>
      <c r="H2773" s="10">
        <v>1.2</v>
      </c>
      <c r="I2773" s="10" t="s">
        <v>62</v>
      </c>
      <c r="J2773" s="10">
        <v>600</v>
      </c>
      <c r="K2773" s="10">
        <v>30</v>
      </c>
      <c r="L2773" s="10">
        <v>750</v>
      </c>
      <c r="M2773" s="11">
        <v>3.1359047785400622</v>
      </c>
    </row>
    <row r="2774" spans="1:13" x14ac:dyDescent="0.25">
      <c r="A2774" t="str">
        <f t="shared" si="42"/>
        <v>LVO,150,X,1.2,600,30,900</v>
      </c>
      <c r="B2774" s="10" t="s">
        <v>66</v>
      </c>
      <c r="C2774" s="10">
        <v>150</v>
      </c>
      <c r="D2774" s="10" t="s">
        <v>63</v>
      </c>
      <c r="E2774" s="10">
        <v>300</v>
      </c>
      <c r="F2774" s="10" t="s">
        <v>60</v>
      </c>
      <c r="G2774" s="10" t="s">
        <v>61</v>
      </c>
      <c r="H2774" s="10">
        <v>1.2</v>
      </c>
      <c r="I2774" s="10" t="s">
        <v>62</v>
      </c>
      <c r="J2774" s="10">
        <v>600</v>
      </c>
      <c r="K2774" s="10">
        <v>30</v>
      </c>
      <c r="L2774" s="10">
        <v>900</v>
      </c>
      <c r="M2774" s="11">
        <v>3.9561302403137351</v>
      </c>
    </row>
    <row r="2775" spans="1:13" x14ac:dyDescent="0.25">
      <c r="A2775" t="str">
        <f t="shared" si="42"/>
        <v>LVO,150,X,1.2,600,45,300</v>
      </c>
      <c r="B2775" s="10" t="s">
        <v>66</v>
      </c>
      <c r="C2775" s="10">
        <v>150</v>
      </c>
      <c r="D2775" s="10" t="s">
        <v>63</v>
      </c>
      <c r="E2775" s="10">
        <v>300</v>
      </c>
      <c r="F2775" s="10" t="s">
        <v>60</v>
      </c>
      <c r="G2775" s="10" t="s">
        <v>61</v>
      </c>
      <c r="H2775" s="10">
        <v>1.2</v>
      </c>
      <c r="I2775" s="10" t="s">
        <v>62</v>
      </c>
      <c r="J2775" s="10">
        <v>600</v>
      </c>
      <c r="K2775" s="10">
        <v>45</v>
      </c>
      <c r="L2775" s="10">
        <v>300</v>
      </c>
      <c r="M2775" s="11">
        <v>2.6609262511288736</v>
      </c>
    </row>
    <row r="2776" spans="1:13" x14ac:dyDescent="0.25">
      <c r="A2776" t="str">
        <f t="shared" si="42"/>
        <v>LVO,150,X,1.2,600,45,450</v>
      </c>
      <c r="B2776" s="10" t="s">
        <v>66</v>
      </c>
      <c r="C2776" s="10">
        <v>150</v>
      </c>
      <c r="D2776" s="10" t="s">
        <v>63</v>
      </c>
      <c r="E2776" s="10">
        <v>300</v>
      </c>
      <c r="F2776" s="10" t="s">
        <v>60</v>
      </c>
      <c r="G2776" s="10" t="s">
        <v>61</v>
      </c>
      <c r="H2776" s="10">
        <v>1.2</v>
      </c>
      <c r="I2776" s="10" t="s">
        <v>62</v>
      </c>
      <c r="J2776" s="10">
        <v>600</v>
      </c>
      <c r="K2776" s="10">
        <v>45</v>
      </c>
      <c r="L2776" s="10">
        <v>450</v>
      </c>
      <c r="M2776" s="11">
        <v>3.068050703195607</v>
      </c>
    </row>
    <row r="2777" spans="1:13" x14ac:dyDescent="0.25">
      <c r="A2777" t="str">
        <f t="shared" si="42"/>
        <v>LVO,150,X,1.2,600,45,600</v>
      </c>
      <c r="B2777" s="10" t="s">
        <v>66</v>
      </c>
      <c r="C2777" s="10">
        <v>150</v>
      </c>
      <c r="D2777" s="10" t="s">
        <v>63</v>
      </c>
      <c r="E2777" s="10">
        <v>300</v>
      </c>
      <c r="F2777" s="10" t="s">
        <v>60</v>
      </c>
      <c r="G2777" s="10" t="s">
        <v>61</v>
      </c>
      <c r="H2777" s="10">
        <v>1.2</v>
      </c>
      <c r="I2777" s="10" t="s">
        <v>62</v>
      </c>
      <c r="J2777" s="10">
        <v>600</v>
      </c>
      <c r="K2777" s="10">
        <v>45</v>
      </c>
      <c r="L2777" s="10">
        <v>600</v>
      </c>
      <c r="M2777" s="11">
        <v>4.0239843156581907</v>
      </c>
    </row>
    <row r="2778" spans="1:13" x14ac:dyDescent="0.25">
      <c r="A2778" t="str">
        <f t="shared" si="42"/>
        <v>LVO,150,X,1.2,600,45,750</v>
      </c>
      <c r="B2778" s="10" t="s">
        <v>66</v>
      </c>
      <c r="C2778" s="10">
        <v>150</v>
      </c>
      <c r="D2778" s="10" t="s">
        <v>63</v>
      </c>
      <c r="E2778" s="10">
        <v>300</v>
      </c>
      <c r="F2778" s="10" t="s">
        <v>60</v>
      </c>
      <c r="G2778" s="10" t="s">
        <v>61</v>
      </c>
      <c r="H2778" s="10">
        <v>1.2</v>
      </c>
      <c r="I2778" s="10" t="s">
        <v>62</v>
      </c>
      <c r="J2778" s="10">
        <v>600</v>
      </c>
      <c r="K2778" s="10">
        <v>45</v>
      </c>
      <c r="L2778" s="10">
        <v>750</v>
      </c>
      <c r="M2778" s="11">
        <v>4.4311087677249237</v>
      </c>
    </row>
    <row r="2779" spans="1:13" x14ac:dyDescent="0.25">
      <c r="A2779" t="str">
        <f t="shared" si="42"/>
        <v>LVO,150,X,1.2,600,45,900</v>
      </c>
      <c r="B2779" s="10" t="s">
        <v>66</v>
      </c>
      <c r="C2779" s="10">
        <v>150</v>
      </c>
      <c r="D2779" s="10" t="s">
        <v>63</v>
      </c>
      <c r="E2779" s="10">
        <v>300</v>
      </c>
      <c r="F2779" s="10" t="s">
        <v>60</v>
      </c>
      <c r="G2779" s="10" t="s">
        <v>61</v>
      </c>
      <c r="H2779" s="10">
        <v>1.2</v>
      </c>
      <c r="I2779" s="10" t="s">
        <v>62</v>
      </c>
      <c r="J2779" s="10">
        <v>600</v>
      </c>
      <c r="K2779" s="10">
        <v>45</v>
      </c>
      <c r="L2779" s="10">
        <v>900</v>
      </c>
      <c r="M2779" s="11">
        <v>5.3870423801875083</v>
      </c>
    </row>
    <row r="2780" spans="1:13" x14ac:dyDescent="0.25">
      <c r="A2780" t="str">
        <f t="shared" si="42"/>
        <v>LVO,150,X,1.2,600,60,300</v>
      </c>
      <c r="B2780" s="10" t="s">
        <v>66</v>
      </c>
      <c r="C2780" s="10">
        <v>150</v>
      </c>
      <c r="D2780" s="10" t="s">
        <v>63</v>
      </c>
      <c r="E2780" s="10">
        <v>300</v>
      </c>
      <c r="F2780" s="10" t="s">
        <v>60</v>
      </c>
      <c r="G2780" s="10" t="s">
        <v>61</v>
      </c>
      <c r="H2780" s="10">
        <v>1.2</v>
      </c>
      <c r="I2780" s="10" t="s">
        <v>62</v>
      </c>
      <c r="J2780" s="10">
        <v>600</v>
      </c>
      <c r="K2780" s="10">
        <v>60</v>
      </c>
      <c r="L2780" s="10">
        <v>300</v>
      </c>
      <c r="M2780" s="11">
        <v>3.0001966278511514</v>
      </c>
    </row>
    <row r="2781" spans="1:13" x14ac:dyDescent="0.25">
      <c r="A2781" t="str">
        <f t="shared" si="42"/>
        <v>LVO,150,X,1.2,600,60,450</v>
      </c>
      <c r="B2781" s="10" t="s">
        <v>66</v>
      </c>
      <c r="C2781" s="10">
        <v>150</v>
      </c>
      <c r="D2781" s="10" t="s">
        <v>63</v>
      </c>
      <c r="E2781" s="10">
        <v>300</v>
      </c>
      <c r="F2781" s="10" t="s">
        <v>60</v>
      </c>
      <c r="G2781" s="10" t="s">
        <v>61</v>
      </c>
      <c r="H2781" s="10">
        <v>1.2</v>
      </c>
      <c r="I2781" s="10" t="s">
        <v>62</v>
      </c>
      <c r="J2781" s="10">
        <v>600</v>
      </c>
      <c r="K2781" s="10">
        <v>60</v>
      </c>
      <c r="L2781" s="10">
        <v>450</v>
      </c>
      <c r="M2781" s="11">
        <v>4.0918383910026463</v>
      </c>
    </row>
    <row r="2782" spans="1:13" x14ac:dyDescent="0.25">
      <c r="A2782" t="str">
        <f t="shared" si="42"/>
        <v>LVO,150,X,1.2,600,60,600</v>
      </c>
      <c r="B2782" s="10" t="s">
        <v>66</v>
      </c>
      <c r="C2782" s="10">
        <v>150</v>
      </c>
      <c r="D2782" s="10" t="s">
        <v>63</v>
      </c>
      <c r="E2782" s="10">
        <v>300</v>
      </c>
      <c r="F2782" s="10" t="s">
        <v>60</v>
      </c>
      <c r="G2782" s="10" t="s">
        <v>61</v>
      </c>
      <c r="H2782" s="10">
        <v>1.2</v>
      </c>
      <c r="I2782" s="10" t="s">
        <v>62</v>
      </c>
      <c r="J2782" s="10">
        <v>600</v>
      </c>
      <c r="K2782" s="10">
        <v>60</v>
      </c>
      <c r="L2782" s="10">
        <v>600</v>
      </c>
      <c r="M2782" s="11">
        <v>4.6346709937582906</v>
      </c>
    </row>
    <row r="2783" spans="1:13" x14ac:dyDescent="0.25">
      <c r="A2783" t="str">
        <f t="shared" si="42"/>
        <v>LVO,150,X,1.2,600,60,750</v>
      </c>
      <c r="B2783" s="10" t="s">
        <v>66</v>
      </c>
      <c r="C2783" s="10">
        <v>150</v>
      </c>
      <c r="D2783" s="10" t="s">
        <v>63</v>
      </c>
      <c r="E2783" s="10">
        <v>300</v>
      </c>
      <c r="F2783" s="10" t="s">
        <v>60</v>
      </c>
      <c r="G2783" s="10" t="s">
        <v>61</v>
      </c>
      <c r="H2783" s="10">
        <v>1.2</v>
      </c>
      <c r="I2783" s="10" t="s">
        <v>62</v>
      </c>
      <c r="J2783" s="10">
        <v>600</v>
      </c>
      <c r="K2783" s="10">
        <v>60</v>
      </c>
      <c r="L2783" s="10">
        <v>750</v>
      </c>
      <c r="M2783" s="11">
        <v>5.7263127569097847</v>
      </c>
    </row>
    <row r="2784" spans="1:13" x14ac:dyDescent="0.25">
      <c r="A2784" t="str">
        <f t="shared" si="42"/>
        <v>LVO,150,X,1.2,600,60,900</v>
      </c>
      <c r="B2784" s="10" t="s">
        <v>66</v>
      </c>
      <c r="C2784" s="10">
        <v>150</v>
      </c>
      <c r="D2784" s="10" t="s">
        <v>63</v>
      </c>
      <c r="E2784" s="10">
        <v>300</v>
      </c>
      <c r="F2784" s="10" t="s">
        <v>60</v>
      </c>
      <c r="G2784" s="10" t="s">
        <v>61</v>
      </c>
      <c r="H2784" s="10">
        <v>1.2</v>
      </c>
      <c r="I2784" s="10" t="s">
        <v>62</v>
      </c>
      <c r="J2784" s="10">
        <v>600</v>
      </c>
      <c r="K2784" s="10">
        <v>60</v>
      </c>
      <c r="L2784" s="10">
        <v>900</v>
      </c>
      <c r="M2784" s="11">
        <v>6.2691453596654299</v>
      </c>
    </row>
    <row r="2785" spans="1:13" x14ac:dyDescent="0.25">
      <c r="A2785" t="str">
        <f t="shared" si="42"/>
        <v>LVO,150,X,1.2,600,90,300</v>
      </c>
      <c r="B2785" s="10" t="s">
        <v>66</v>
      </c>
      <c r="C2785" s="10">
        <v>150</v>
      </c>
      <c r="D2785" s="10" t="s">
        <v>63</v>
      </c>
      <c r="E2785" s="10">
        <v>300</v>
      </c>
      <c r="F2785" s="10" t="s">
        <v>60</v>
      </c>
      <c r="G2785" s="10" t="s">
        <v>61</v>
      </c>
      <c r="H2785" s="10">
        <v>1.2</v>
      </c>
      <c r="I2785" s="10" t="s">
        <v>62</v>
      </c>
      <c r="J2785" s="10">
        <v>600</v>
      </c>
      <c r="K2785" s="10">
        <v>90</v>
      </c>
      <c r="L2785" s="10">
        <v>300</v>
      </c>
      <c r="M2785" s="11">
        <v>4.2275465416915576</v>
      </c>
    </row>
    <row r="2786" spans="1:13" x14ac:dyDescent="0.25">
      <c r="A2786" t="str">
        <f t="shared" si="42"/>
        <v>LVO,150,X,1.2,600,90,450</v>
      </c>
      <c r="B2786" s="10" t="s">
        <v>66</v>
      </c>
      <c r="C2786" s="10">
        <v>150</v>
      </c>
      <c r="D2786" s="10" t="s">
        <v>63</v>
      </c>
      <c r="E2786" s="10">
        <v>300</v>
      </c>
      <c r="F2786" s="10" t="s">
        <v>60</v>
      </c>
      <c r="G2786" s="10" t="s">
        <v>61</v>
      </c>
      <c r="H2786" s="10">
        <v>1.2</v>
      </c>
      <c r="I2786" s="10" t="s">
        <v>62</v>
      </c>
      <c r="J2786" s="10">
        <v>600</v>
      </c>
      <c r="K2786" s="10">
        <v>90</v>
      </c>
      <c r="L2786" s="10">
        <v>450</v>
      </c>
      <c r="M2786" s="11">
        <v>5.0417954458250236</v>
      </c>
    </row>
    <row r="2787" spans="1:13" x14ac:dyDescent="0.25">
      <c r="A2787" t="str">
        <f t="shared" si="42"/>
        <v>LVO,150,X,1.2,600,90,600</v>
      </c>
      <c r="B2787" s="10" t="s">
        <v>66</v>
      </c>
      <c r="C2787" s="10">
        <v>150</v>
      </c>
      <c r="D2787" s="10" t="s">
        <v>63</v>
      </c>
      <c r="E2787" s="10">
        <v>300</v>
      </c>
      <c r="F2787" s="10" t="s">
        <v>60</v>
      </c>
      <c r="G2787" s="10" t="s">
        <v>61</v>
      </c>
      <c r="H2787" s="10">
        <v>1.2</v>
      </c>
      <c r="I2787" s="10" t="s">
        <v>62</v>
      </c>
      <c r="J2787" s="10">
        <v>600</v>
      </c>
      <c r="K2787" s="10">
        <v>90</v>
      </c>
      <c r="L2787" s="10">
        <v>600</v>
      </c>
      <c r="M2787" s="11">
        <v>6.4048535103543403</v>
      </c>
    </row>
    <row r="2788" spans="1:13" x14ac:dyDescent="0.25">
      <c r="A2788" t="str">
        <f t="shared" si="42"/>
        <v>LVO,150,X,1.2,600,90,750</v>
      </c>
      <c r="B2788" s="10" t="s">
        <v>66</v>
      </c>
      <c r="C2788" s="10">
        <v>150</v>
      </c>
      <c r="D2788" s="10" t="s">
        <v>63</v>
      </c>
      <c r="E2788" s="10">
        <v>300</v>
      </c>
      <c r="F2788" s="10" t="s">
        <v>60</v>
      </c>
      <c r="G2788" s="10" t="s">
        <v>61</v>
      </c>
      <c r="H2788" s="10">
        <v>1.2</v>
      </c>
      <c r="I2788" s="10" t="s">
        <v>62</v>
      </c>
      <c r="J2788" s="10">
        <v>600</v>
      </c>
      <c r="K2788" s="10">
        <v>90</v>
      </c>
      <c r="L2788" s="10">
        <v>750</v>
      </c>
      <c r="M2788" s="11">
        <v>7.7679115748836578</v>
      </c>
    </row>
    <row r="2789" spans="1:13" x14ac:dyDescent="0.25">
      <c r="A2789" t="str">
        <f t="shared" si="42"/>
        <v>LVO,150,X,1.2,600,90,900</v>
      </c>
      <c r="B2789" s="10" t="s">
        <v>66</v>
      </c>
      <c r="C2789" s="10">
        <v>150</v>
      </c>
      <c r="D2789" s="10" t="s">
        <v>63</v>
      </c>
      <c r="E2789" s="10">
        <v>300</v>
      </c>
      <c r="F2789" s="10" t="s">
        <v>60</v>
      </c>
      <c r="G2789" s="10" t="s">
        <v>61</v>
      </c>
      <c r="H2789" s="10">
        <v>1.2</v>
      </c>
      <c r="I2789" s="10" t="s">
        <v>62</v>
      </c>
      <c r="J2789" s="10">
        <v>600</v>
      </c>
      <c r="K2789" s="10">
        <v>90</v>
      </c>
      <c r="L2789" s="10">
        <v>900</v>
      </c>
      <c r="M2789" s="11">
        <v>9.1309696394129745</v>
      </c>
    </row>
    <row r="2790" spans="1:13" x14ac:dyDescent="0.25">
      <c r="A2790" t="str">
        <f t="shared" si="42"/>
        <v>LVO,150,X,1.2,750,30,300</v>
      </c>
      <c r="B2790" s="10" t="s">
        <v>66</v>
      </c>
      <c r="C2790" s="10">
        <v>150</v>
      </c>
      <c r="D2790" s="10" t="s">
        <v>63</v>
      </c>
      <c r="E2790" s="10">
        <v>300</v>
      </c>
      <c r="F2790" s="10" t="s">
        <v>60</v>
      </c>
      <c r="G2790" s="10" t="s">
        <v>61</v>
      </c>
      <c r="H2790" s="10">
        <v>1.2</v>
      </c>
      <c r="I2790" s="10" t="s">
        <v>62</v>
      </c>
      <c r="J2790" s="10">
        <v>750</v>
      </c>
      <c r="K2790" s="10">
        <v>30</v>
      </c>
      <c r="L2790" s="10">
        <v>300</v>
      </c>
      <c r="M2790" s="11">
        <v>2.8174463403545218</v>
      </c>
    </row>
    <row r="2791" spans="1:13" x14ac:dyDescent="0.25">
      <c r="A2791" t="str">
        <f t="shared" si="42"/>
        <v>LVO,150,X,1.2,750,30,450</v>
      </c>
      <c r="B2791" s="10" t="s">
        <v>66</v>
      </c>
      <c r="C2791" s="10">
        <v>150</v>
      </c>
      <c r="D2791" s="10" t="s">
        <v>63</v>
      </c>
      <c r="E2791" s="10">
        <v>300</v>
      </c>
      <c r="F2791" s="10" t="s">
        <v>60</v>
      </c>
      <c r="G2791" s="10" t="s">
        <v>61</v>
      </c>
      <c r="H2791" s="10">
        <v>1.2</v>
      </c>
      <c r="I2791" s="10" t="s">
        <v>62</v>
      </c>
      <c r="J2791" s="10">
        <v>750</v>
      </c>
      <c r="K2791" s="10">
        <v>30</v>
      </c>
      <c r="L2791" s="10">
        <v>450</v>
      </c>
      <c r="M2791" s="11">
        <v>3.0888626417323435</v>
      </c>
    </row>
    <row r="2792" spans="1:13" x14ac:dyDescent="0.25">
      <c r="A2792" t="str">
        <f t="shared" si="42"/>
        <v>LVO,150,X,1.2,750,30,600</v>
      </c>
      <c r="B2792" s="10" t="s">
        <v>66</v>
      </c>
      <c r="C2792" s="10">
        <v>150</v>
      </c>
      <c r="D2792" s="10" t="s">
        <v>63</v>
      </c>
      <c r="E2792" s="10">
        <v>300</v>
      </c>
      <c r="F2792" s="10" t="s">
        <v>60</v>
      </c>
      <c r="G2792" s="10" t="s">
        <v>61</v>
      </c>
      <c r="H2792" s="10">
        <v>1.2</v>
      </c>
      <c r="I2792" s="10" t="s">
        <v>62</v>
      </c>
      <c r="J2792" s="10">
        <v>750</v>
      </c>
      <c r="K2792" s="10">
        <v>30</v>
      </c>
      <c r="L2792" s="10">
        <v>600</v>
      </c>
      <c r="M2792" s="11">
        <v>3.3602789431101656</v>
      </c>
    </row>
    <row r="2793" spans="1:13" x14ac:dyDescent="0.25">
      <c r="A2793" t="str">
        <f t="shared" si="42"/>
        <v>LVO,150,X,1.2,750,30,750</v>
      </c>
      <c r="B2793" s="10" t="s">
        <v>66</v>
      </c>
      <c r="C2793" s="10">
        <v>150</v>
      </c>
      <c r="D2793" s="10" t="s">
        <v>63</v>
      </c>
      <c r="E2793" s="10">
        <v>300</v>
      </c>
      <c r="F2793" s="10" t="s">
        <v>60</v>
      </c>
      <c r="G2793" s="10" t="s">
        <v>61</v>
      </c>
      <c r="H2793" s="10">
        <v>1.2</v>
      </c>
      <c r="I2793" s="10" t="s">
        <v>62</v>
      </c>
      <c r="J2793" s="10">
        <v>750</v>
      </c>
      <c r="K2793" s="10">
        <v>30</v>
      </c>
      <c r="L2793" s="10">
        <v>750</v>
      </c>
      <c r="M2793" s="11">
        <v>3.6316952444879878</v>
      </c>
    </row>
    <row r="2794" spans="1:13" x14ac:dyDescent="0.25">
      <c r="A2794" t="str">
        <f t="shared" si="42"/>
        <v>LVO,150,X,1.2,750,30,900</v>
      </c>
      <c r="B2794" s="10" t="s">
        <v>66</v>
      </c>
      <c r="C2794" s="10">
        <v>150</v>
      </c>
      <c r="D2794" s="10" t="s">
        <v>63</v>
      </c>
      <c r="E2794" s="10">
        <v>300</v>
      </c>
      <c r="F2794" s="10" t="s">
        <v>60</v>
      </c>
      <c r="G2794" s="10" t="s">
        <v>61</v>
      </c>
      <c r="H2794" s="10">
        <v>1.2</v>
      </c>
      <c r="I2794" s="10" t="s">
        <v>62</v>
      </c>
      <c r="J2794" s="10">
        <v>750</v>
      </c>
      <c r="K2794" s="10">
        <v>30</v>
      </c>
      <c r="L2794" s="10">
        <v>900</v>
      </c>
      <c r="M2794" s="11">
        <v>4.6998159392356236</v>
      </c>
    </row>
    <row r="2795" spans="1:13" x14ac:dyDescent="0.25">
      <c r="A2795" t="str">
        <f t="shared" si="42"/>
        <v>LVO,150,X,1.2,750,45,300</v>
      </c>
      <c r="B2795" s="10" t="s">
        <v>66</v>
      </c>
      <c r="C2795" s="10">
        <v>150</v>
      </c>
      <c r="D2795" s="10" t="s">
        <v>63</v>
      </c>
      <c r="E2795" s="10">
        <v>300</v>
      </c>
      <c r="F2795" s="10" t="s">
        <v>60</v>
      </c>
      <c r="G2795" s="10" t="s">
        <v>61</v>
      </c>
      <c r="H2795" s="10">
        <v>1.2</v>
      </c>
      <c r="I2795" s="10" t="s">
        <v>62</v>
      </c>
      <c r="J2795" s="10">
        <v>750</v>
      </c>
      <c r="K2795" s="10">
        <v>45</v>
      </c>
      <c r="L2795" s="10">
        <v>300</v>
      </c>
      <c r="M2795" s="11">
        <v>3.1567167170767991</v>
      </c>
    </row>
    <row r="2796" spans="1:13" x14ac:dyDescent="0.25">
      <c r="A2796" t="str">
        <f t="shared" si="42"/>
        <v>LVO,150,X,1.2,750,45,450</v>
      </c>
      <c r="B2796" s="10" t="s">
        <v>66</v>
      </c>
      <c r="C2796" s="10">
        <v>150</v>
      </c>
      <c r="D2796" s="10" t="s">
        <v>63</v>
      </c>
      <c r="E2796" s="10">
        <v>300</v>
      </c>
      <c r="F2796" s="10" t="s">
        <v>60</v>
      </c>
      <c r="G2796" s="10" t="s">
        <v>61</v>
      </c>
      <c r="H2796" s="10">
        <v>1.2</v>
      </c>
      <c r="I2796" s="10" t="s">
        <v>62</v>
      </c>
      <c r="J2796" s="10">
        <v>750</v>
      </c>
      <c r="K2796" s="10">
        <v>45</v>
      </c>
      <c r="L2796" s="10">
        <v>450</v>
      </c>
      <c r="M2796" s="11">
        <v>3.5638411691435321</v>
      </c>
    </row>
    <row r="2797" spans="1:13" x14ac:dyDescent="0.25">
      <c r="A2797" t="str">
        <f t="shared" si="42"/>
        <v>LVO,150,X,1.2,750,45,600</v>
      </c>
      <c r="B2797" s="10" t="s">
        <v>66</v>
      </c>
      <c r="C2797" s="10">
        <v>150</v>
      </c>
      <c r="D2797" s="10" t="s">
        <v>63</v>
      </c>
      <c r="E2797" s="10">
        <v>300</v>
      </c>
      <c r="F2797" s="10" t="s">
        <v>60</v>
      </c>
      <c r="G2797" s="10" t="s">
        <v>61</v>
      </c>
      <c r="H2797" s="10">
        <v>1.2</v>
      </c>
      <c r="I2797" s="10" t="s">
        <v>62</v>
      </c>
      <c r="J2797" s="10">
        <v>750</v>
      </c>
      <c r="K2797" s="10">
        <v>45</v>
      </c>
      <c r="L2797" s="10">
        <v>600</v>
      </c>
      <c r="M2797" s="11">
        <v>4.7676700145800792</v>
      </c>
    </row>
    <row r="2798" spans="1:13" x14ac:dyDescent="0.25">
      <c r="A2798" t="str">
        <f t="shared" si="42"/>
        <v>LVO,150,X,1.2,750,45,750</v>
      </c>
      <c r="B2798" s="10" t="s">
        <v>66</v>
      </c>
      <c r="C2798" s="10">
        <v>150</v>
      </c>
      <c r="D2798" s="10" t="s">
        <v>63</v>
      </c>
      <c r="E2798" s="10">
        <v>300</v>
      </c>
      <c r="F2798" s="10" t="s">
        <v>60</v>
      </c>
      <c r="G2798" s="10" t="s">
        <v>61</v>
      </c>
      <c r="H2798" s="10">
        <v>1.2</v>
      </c>
      <c r="I2798" s="10" t="s">
        <v>62</v>
      </c>
      <c r="J2798" s="10">
        <v>750</v>
      </c>
      <c r="K2798" s="10">
        <v>45</v>
      </c>
      <c r="L2798" s="10">
        <v>750</v>
      </c>
      <c r="M2798" s="11">
        <v>5.1747944666468122</v>
      </c>
    </row>
    <row r="2799" spans="1:13" x14ac:dyDescent="0.25">
      <c r="A2799" t="str">
        <f t="shared" si="42"/>
        <v>LVO,150,X,1.2,750,45,900</v>
      </c>
      <c r="B2799" s="10" t="s">
        <v>66</v>
      </c>
      <c r="C2799" s="10">
        <v>150</v>
      </c>
      <c r="D2799" s="10" t="s">
        <v>63</v>
      </c>
      <c r="E2799" s="10">
        <v>300</v>
      </c>
      <c r="F2799" s="10" t="s">
        <v>60</v>
      </c>
      <c r="G2799" s="10" t="s">
        <v>61</v>
      </c>
      <c r="H2799" s="10">
        <v>1.2</v>
      </c>
      <c r="I2799" s="10" t="s">
        <v>62</v>
      </c>
      <c r="J2799" s="10">
        <v>750</v>
      </c>
      <c r="K2799" s="10">
        <v>45</v>
      </c>
      <c r="L2799" s="10">
        <v>900</v>
      </c>
      <c r="M2799" s="11">
        <v>6.3786233120833593</v>
      </c>
    </row>
    <row r="2800" spans="1:13" x14ac:dyDescent="0.25">
      <c r="A2800" t="str">
        <f t="shared" si="42"/>
        <v>LVO,150,X,1.2,750,60,300</v>
      </c>
      <c r="B2800" s="10" t="s">
        <v>66</v>
      </c>
      <c r="C2800" s="10">
        <v>150</v>
      </c>
      <c r="D2800" s="10" t="s">
        <v>63</v>
      </c>
      <c r="E2800" s="10">
        <v>300</v>
      </c>
      <c r="F2800" s="10" t="s">
        <v>60</v>
      </c>
      <c r="G2800" s="10" t="s">
        <v>61</v>
      </c>
      <c r="H2800" s="10">
        <v>1.2</v>
      </c>
      <c r="I2800" s="10" t="s">
        <v>62</v>
      </c>
      <c r="J2800" s="10">
        <v>750</v>
      </c>
      <c r="K2800" s="10">
        <v>60</v>
      </c>
      <c r="L2800" s="10">
        <v>300</v>
      </c>
      <c r="M2800" s="11">
        <v>3.4959870937990765</v>
      </c>
    </row>
    <row r="2801" spans="1:13" x14ac:dyDescent="0.25">
      <c r="A2801" t="str">
        <f t="shared" si="42"/>
        <v>LVO,150,X,1.2,750,60,450</v>
      </c>
      <c r="B2801" s="10" t="s">
        <v>66</v>
      </c>
      <c r="C2801" s="10">
        <v>150</v>
      </c>
      <c r="D2801" s="10" t="s">
        <v>63</v>
      </c>
      <c r="E2801" s="10">
        <v>300</v>
      </c>
      <c r="F2801" s="10" t="s">
        <v>60</v>
      </c>
      <c r="G2801" s="10" t="s">
        <v>61</v>
      </c>
      <c r="H2801" s="10">
        <v>1.2</v>
      </c>
      <c r="I2801" s="10" t="s">
        <v>62</v>
      </c>
      <c r="J2801" s="10">
        <v>750</v>
      </c>
      <c r="K2801" s="10">
        <v>60</v>
      </c>
      <c r="L2801" s="10">
        <v>450</v>
      </c>
      <c r="M2801" s="11">
        <v>4.8355240899245349</v>
      </c>
    </row>
    <row r="2802" spans="1:13" x14ac:dyDescent="0.25">
      <c r="A2802" t="str">
        <f t="shared" si="42"/>
        <v>LVO,150,X,1.2,750,60,600</v>
      </c>
      <c r="B2802" s="10" t="s">
        <v>66</v>
      </c>
      <c r="C2802" s="10">
        <v>150</v>
      </c>
      <c r="D2802" s="10" t="s">
        <v>63</v>
      </c>
      <c r="E2802" s="10">
        <v>300</v>
      </c>
      <c r="F2802" s="10" t="s">
        <v>60</v>
      </c>
      <c r="G2802" s="10" t="s">
        <v>61</v>
      </c>
      <c r="H2802" s="10">
        <v>1.2</v>
      </c>
      <c r="I2802" s="10" t="s">
        <v>62</v>
      </c>
      <c r="J2802" s="10">
        <v>750</v>
      </c>
      <c r="K2802" s="10">
        <v>60</v>
      </c>
      <c r="L2802" s="10">
        <v>600</v>
      </c>
      <c r="M2802" s="11">
        <v>5.3783566926801791</v>
      </c>
    </row>
    <row r="2803" spans="1:13" x14ac:dyDescent="0.25">
      <c r="A2803" t="str">
        <f t="shared" si="42"/>
        <v>LVO,150,X,1.2,750,60,750</v>
      </c>
      <c r="B2803" s="10" t="s">
        <v>66</v>
      </c>
      <c r="C2803" s="10">
        <v>150</v>
      </c>
      <c r="D2803" s="10" t="s">
        <v>63</v>
      </c>
      <c r="E2803" s="10">
        <v>300</v>
      </c>
      <c r="F2803" s="10" t="s">
        <v>60</v>
      </c>
      <c r="G2803" s="10" t="s">
        <v>61</v>
      </c>
      <c r="H2803" s="10">
        <v>1.2</v>
      </c>
      <c r="I2803" s="10" t="s">
        <v>62</v>
      </c>
      <c r="J2803" s="10">
        <v>750</v>
      </c>
      <c r="K2803" s="10">
        <v>60</v>
      </c>
      <c r="L2803" s="10">
        <v>750</v>
      </c>
      <c r="M2803" s="11">
        <v>6.7178936888056366</v>
      </c>
    </row>
    <row r="2804" spans="1:13" x14ac:dyDescent="0.25">
      <c r="A2804" t="str">
        <f t="shared" si="42"/>
        <v>LVO,150,X,1.2,750,60,900</v>
      </c>
      <c r="B2804" s="10" t="s">
        <v>66</v>
      </c>
      <c r="C2804" s="10">
        <v>150</v>
      </c>
      <c r="D2804" s="10" t="s">
        <v>63</v>
      </c>
      <c r="E2804" s="10">
        <v>300</v>
      </c>
      <c r="F2804" s="10" t="s">
        <v>60</v>
      </c>
      <c r="G2804" s="10" t="s">
        <v>61</v>
      </c>
      <c r="H2804" s="10">
        <v>1.2</v>
      </c>
      <c r="I2804" s="10" t="s">
        <v>62</v>
      </c>
      <c r="J2804" s="10">
        <v>750</v>
      </c>
      <c r="K2804" s="10">
        <v>60</v>
      </c>
      <c r="L2804" s="10">
        <v>900</v>
      </c>
      <c r="M2804" s="11">
        <v>7.2607262915612809</v>
      </c>
    </row>
    <row r="2805" spans="1:13" x14ac:dyDescent="0.25">
      <c r="A2805" t="str">
        <f t="shared" si="42"/>
        <v>LVO,150,X,1.2,750,90,300</v>
      </c>
      <c r="B2805" s="10" t="s">
        <v>66</v>
      </c>
      <c r="C2805" s="10">
        <v>150</v>
      </c>
      <c r="D2805" s="10" t="s">
        <v>63</v>
      </c>
      <c r="E2805" s="10">
        <v>300</v>
      </c>
      <c r="F2805" s="10" t="s">
        <v>60</v>
      </c>
      <c r="G2805" s="10" t="s">
        <v>61</v>
      </c>
      <c r="H2805" s="10">
        <v>1.2</v>
      </c>
      <c r="I2805" s="10" t="s">
        <v>62</v>
      </c>
      <c r="J2805" s="10">
        <v>750</v>
      </c>
      <c r="K2805" s="10">
        <v>90</v>
      </c>
      <c r="L2805" s="10">
        <v>300</v>
      </c>
      <c r="M2805" s="11">
        <v>4.9712322406134462</v>
      </c>
    </row>
    <row r="2806" spans="1:13" x14ac:dyDescent="0.25">
      <c r="A2806" t="str">
        <f t="shared" si="42"/>
        <v>LVO,150,X,1.2,750,90,450</v>
      </c>
      <c r="B2806" s="10" t="s">
        <v>66</v>
      </c>
      <c r="C2806" s="10">
        <v>150</v>
      </c>
      <c r="D2806" s="10" t="s">
        <v>63</v>
      </c>
      <c r="E2806" s="10">
        <v>300</v>
      </c>
      <c r="F2806" s="10" t="s">
        <v>60</v>
      </c>
      <c r="G2806" s="10" t="s">
        <v>61</v>
      </c>
      <c r="H2806" s="10">
        <v>1.2</v>
      </c>
      <c r="I2806" s="10" t="s">
        <v>62</v>
      </c>
      <c r="J2806" s="10">
        <v>750</v>
      </c>
      <c r="K2806" s="10">
        <v>90</v>
      </c>
      <c r="L2806" s="10">
        <v>450</v>
      </c>
      <c r="M2806" s="11">
        <v>5.7854811447469121</v>
      </c>
    </row>
    <row r="2807" spans="1:13" x14ac:dyDescent="0.25">
      <c r="A2807" t="str">
        <f t="shared" si="42"/>
        <v>LVO,150,X,1.2,750,90,600</v>
      </c>
      <c r="B2807" s="10" t="s">
        <v>66</v>
      </c>
      <c r="C2807" s="10">
        <v>150</v>
      </c>
      <c r="D2807" s="10" t="s">
        <v>63</v>
      </c>
      <c r="E2807" s="10">
        <v>300</v>
      </c>
      <c r="F2807" s="10" t="s">
        <v>60</v>
      </c>
      <c r="G2807" s="10" t="s">
        <v>61</v>
      </c>
      <c r="H2807" s="10">
        <v>1.2</v>
      </c>
      <c r="I2807" s="10" t="s">
        <v>62</v>
      </c>
      <c r="J2807" s="10">
        <v>750</v>
      </c>
      <c r="K2807" s="10">
        <v>90</v>
      </c>
      <c r="L2807" s="10">
        <v>600</v>
      </c>
      <c r="M2807" s="11">
        <v>7.3964344422501913</v>
      </c>
    </row>
    <row r="2808" spans="1:13" x14ac:dyDescent="0.25">
      <c r="A2808" t="str">
        <f t="shared" si="42"/>
        <v>LVO,150,X,1.2,750,90,750</v>
      </c>
      <c r="B2808" s="10" t="s">
        <v>66</v>
      </c>
      <c r="C2808" s="10">
        <v>150</v>
      </c>
      <c r="D2808" s="10" t="s">
        <v>63</v>
      </c>
      <c r="E2808" s="10">
        <v>300</v>
      </c>
      <c r="F2808" s="10" t="s">
        <v>60</v>
      </c>
      <c r="G2808" s="10" t="s">
        <v>61</v>
      </c>
      <c r="H2808" s="10">
        <v>1.2</v>
      </c>
      <c r="I2808" s="10" t="s">
        <v>62</v>
      </c>
      <c r="J2808" s="10">
        <v>750</v>
      </c>
      <c r="K2808" s="10">
        <v>90</v>
      </c>
      <c r="L2808" s="10">
        <v>750</v>
      </c>
      <c r="M2808" s="11">
        <v>9.0073877397534723</v>
      </c>
    </row>
    <row r="2809" spans="1:13" x14ac:dyDescent="0.25">
      <c r="A2809" t="str">
        <f t="shared" si="42"/>
        <v>LVO,150,X,1.2,750,90,900</v>
      </c>
      <c r="B2809" s="10" t="s">
        <v>66</v>
      </c>
      <c r="C2809" s="10">
        <v>150</v>
      </c>
      <c r="D2809" s="10" t="s">
        <v>63</v>
      </c>
      <c r="E2809" s="10">
        <v>300</v>
      </c>
      <c r="F2809" s="10" t="s">
        <v>60</v>
      </c>
      <c r="G2809" s="10" t="s">
        <v>61</v>
      </c>
      <c r="H2809" s="10">
        <v>1.2</v>
      </c>
      <c r="I2809" s="10" t="s">
        <v>62</v>
      </c>
      <c r="J2809" s="10">
        <v>750</v>
      </c>
      <c r="K2809" s="10">
        <v>90</v>
      </c>
      <c r="L2809" s="10">
        <v>900</v>
      </c>
      <c r="M2809" s="11">
        <v>10.618341037256751</v>
      </c>
    </row>
    <row r="2810" spans="1:13" x14ac:dyDescent="0.25">
      <c r="A2810" t="str">
        <f t="shared" si="42"/>
        <v>LVO,150,X,1.2,900,30,300</v>
      </c>
      <c r="B2810" s="10" t="s">
        <v>66</v>
      </c>
      <c r="C2810" s="10">
        <v>150</v>
      </c>
      <c r="D2810" s="10" t="s">
        <v>63</v>
      </c>
      <c r="E2810" s="10">
        <v>300</v>
      </c>
      <c r="F2810" s="10" t="s">
        <v>60</v>
      </c>
      <c r="G2810" s="10" t="s">
        <v>61</v>
      </c>
      <c r="H2810" s="10">
        <v>1.2</v>
      </c>
      <c r="I2810" s="10" t="s">
        <v>62</v>
      </c>
      <c r="J2810" s="10">
        <v>900</v>
      </c>
      <c r="K2810" s="10">
        <v>30</v>
      </c>
      <c r="L2810" s="10">
        <v>300</v>
      </c>
      <c r="M2810" s="11">
        <v>3.1361280977024468</v>
      </c>
    </row>
    <row r="2811" spans="1:13" x14ac:dyDescent="0.25">
      <c r="A2811" t="str">
        <f t="shared" si="42"/>
        <v>LVO,150,X,1.2,900,30,450</v>
      </c>
      <c r="B2811" s="10" t="s">
        <v>66</v>
      </c>
      <c r="C2811" s="10">
        <v>150</v>
      </c>
      <c r="D2811" s="10" t="s">
        <v>63</v>
      </c>
      <c r="E2811" s="10">
        <v>300</v>
      </c>
      <c r="F2811" s="10" t="s">
        <v>60</v>
      </c>
      <c r="G2811" s="10" t="s">
        <v>61</v>
      </c>
      <c r="H2811" s="10">
        <v>1.2</v>
      </c>
      <c r="I2811" s="10" t="s">
        <v>62</v>
      </c>
      <c r="J2811" s="10">
        <v>900</v>
      </c>
      <c r="K2811" s="10">
        <v>30</v>
      </c>
      <c r="L2811" s="10">
        <v>450</v>
      </c>
      <c r="M2811" s="11">
        <v>3.407544399080269</v>
      </c>
    </row>
    <row r="2812" spans="1:13" x14ac:dyDescent="0.25">
      <c r="A2812" t="str">
        <f t="shared" si="42"/>
        <v>LVO,150,X,1.2,900,30,600</v>
      </c>
      <c r="B2812" s="10" t="s">
        <v>66</v>
      </c>
      <c r="C2812" s="10">
        <v>150</v>
      </c>
      <c r="D2812" s="10" t="s">
        <v>63</v>
      </c>
      <c r="E2812" s="10">
        <v>300</v>
      </c>
      <c r="F2812" s="10" t="s">
        <v>60</v>
      </c>
      <c r="G2812" s="10" t="s">
        <v>61</v>
      </c>
      <c r="H2812" s="10">
        <v>1.2</v>
      </c>
      <c r="I2812" s="10" t="s">
        <v>62</v>
      </c>
      <c r="J2812" s="10">
        <v>900</v>
      </c>
      <c r="K2812" s="10">
        <v>30</v>
      </c>
      <c r="L2812" s="10">
        <v>600</v>
      </c>
      <c r="M2812" s="11">
        <v>3.6789607004580906</v>
      </c>
    </row>
    <row r="2813" spans="1:13" x14ac:dyDescent="0.25">
      <c r="A2813" t="str">
        <f t="shared" si="42"/>
        <v>LVO,150,X,1.2,900,30,750</v>
      </c>
      <c r="B2813" s="10" t="s">
        <v>66</v>
      </c>
      <c r="C2813" s="10">
        <v>150</v>
      </c>
      <c r="D2813" s="10" t="s">
        <v>63</v>
      </c>
      <c r="E2813" s="10">
        <v>300</v>
      </c>
      <c r="F2813" s="10" t="s">
        <v>60</v>
      </c>
      <c r="G2813" s="10" t="s">
        <v>61</v>
      </c>
      <c r="H2813" s="10">
        <v>1.2</v>
      </c>
      <c r="I2813" s="10" t="s">
        <v>62</v>
      </c>
      <c r="J2813" s="10">
        <v>900</v>
      </c>
      <c r="K2813" s="10">
        <v>30</v>
      </c>
      <c r="L2813" s="10">
        <v>750</v>
      </c>
      <c r="M2813" s="11">
        <v>3.9503770018359132</v>
      </c>
    </row>
    <row r="2814" spans="1:13" x14ac:dyDescent="0.25">
      <c r="A2814" t="str">
        <f t="shared" si="42"/>
        <v>LVO,150,X,1.2,900,30,900</v>
      </c>
      <c r="B2814" s="10" t="s">
        <v>66</v>
      </c>
      <c r="C2814" s="10">
        <v>150</v>
      </c>
      <c r="D2814" s="10" t="s">
        <v>63</v>
      </c>
      <c r="E2814" s="10">
        <v>300</v>
      </c>
      <c r="F2814" s="10" t="s">
        <v>60</v>
      </c>
      <c r="G2814" s="10" t="s">
        <v>61</v>
      </c>
      <c r="H2814" s="10">
        <v>1.2</v>
      </c>
      <c r="I2814" s="10" t="s">
        <v>62</v>
      </c>
      <c r="J2814" s="10">
        <v>900</v>
      </c>
      <c r="K2814" s="10">
        <v>30</v>
      </c>
      <c r="L2814" s="10">
        <v>900</v>
      </c>
      <c r="M2814" s="11">
        <v>5.1778385752575113</v>
      </c>
    </row>
    <row r="2815" spans="1:13" x14ac:dyDescent="0.25">
      <c r="A2815" t="str">
        <f t="shared" si="42"/>
        <v>LVO,150,X,1.2,900,45,300</v>
      </c>
      <c r="B2815" s="10" t="s">
        <v>66</v>
      </c>
      <c r="C2815" s="10">
        <v>150</v>
      </c>
      <c r="D2815" s="10" t="s">
        <v>63</v>
      </c>
      <c r="E2815" s="10">
        <v>300</v>
      </c>
      <c r="F2815" s="10" t="s">
        <v>60</v>
      </c>
      <c r="G2815" s="10" t="s">
        <v>61</v>
      </c>
      <c r="H2815" s="10">
        <v>1.2</v>
      </c>
      <c r="I2815" s="10" t="s">
        <v>62</v>
      </c>
      <c r="J2815" s="10">
        <v>900</v>
      </c>
      <c r="K2815" s="10">
        <v>45</v>
      </c>
      <c r="L2815" s="10">
        <v>300</v>
      </c>
      <c r="M2815" s="11">
        <v>3.4753984744247246</v>
      </c>
    </row>
    <row r="2816" spans="1:13" x14ac:dyDescent="0.25">
      <c r="A2816" t="str">
        <f t="shared" si="42"/>
        <v>LVO,150,X,1.2,900,45,450</v>
      </c>
      <c r="B2816" s="10" t="s">
        <v>66</v>
      </c>
      <c r="C2816" s="10">
        <v>150</v>
      </c>
      <c r="D2816" s="10" t="s">
        <v>63</v>
      </c>
      <c r="E2816" s="10">
        <v>300</v>
      </c>
      <c r="F2816" s="10" t="s">
        <v>60</v>
      </c>
      <c r="G2816" s="10" t="s">
        <v>61</v>
      </c>
      <c r="H2816" s="10">
        <v>1.2</v>
      </c>
      <c r="I2816" s="10" t="s">
        <v>62</v>
      </c>
      <c r="J2816" s="10">
        <v>900</v>
      </c>
      <c r="K2816" s="10">
        <v>45</v>
      </c>
      <c r="L2816" s="10">
        <v>450</v>
      </c>
      <c r="M2816" s="11">
        <v>3.8825229264914576</v>
      </c>
    </row>
    <row r="2817" spans="1:13" x14ac:dyDescent="0.25">
      <c r="A2817" t="str">
        <f t="shared" si="42"/>
        <v>LVO,150,X,1.2,900,45,600</v>
      </c>
      <c r="B2817" s="10" t="s">
        <v>66</v>
      </c>
      <c r="C2817" s="10">
        <v>150</v>
      </c>
      <c r="D2817" s="10" t="s">
        <v>63</v>
      </c>
      <c r="E2817" s="10">
        <v>300</v>
      </c>
      <c r="F2817" s="10" t="s">
        <v>60</v>
      </c>
      <c r="G2817" s="10" t="s">
        <v>61</v>
      </c>
      <c r="H2817" s="10">
        <v>1.2</v>
      </c>
      <c r="I2817" s="10" t="s">
        <v>62</v>
      </c>
      <c r="J2817" s="10">
        <v>900</v>
      </c>
      <c r="K2817" s="10">
        <v>45</v>
      </c>
      <c r="L2817" s="10">
        <v>600</v>
      </c>
      <c r="M2817" s="11">
        <v>5.245692650601967</v>
      </c>
    </row>
    <row r="2818" spans="1:13" x14ac:dyDescent="0.25">
      <c r="A2818" t="str">
        <f t="shared" si="42"/>
        <v>LVO,150,X,1.2,900,45,750</v>
      </c>
      <c r="B2818" s="10" t="s">
        <v>66</v>
      </c>
      <c r="C2818" s="10">
        <v>150</v>
      </c>
      <c r="D2818" s="10" t="s">
        <v>63</v>
      </c>
      <c r="E2818" s="10">
        <v>300</v>
      </c>
      <c r="F2818" s="10" t="s">
        <v>60</v>
      </c>
      <c r="G2818" s="10" t="s">
        <v>61</v>
      </c>
      <c r="H2818" s="10">
        <v>1.2</v>
      </c>
      <c r="I2818" s="10" t="s">
        <v>62</v>
      </c>
      <c r="J2818" s="10">
        <v>900</v>
      </c>
      <c r="K2818" s="10">
        <v>45</v>
      </c>
      <c r="L2818" s="10">
        <v>750</v>
      </c>
      <c r="M2818" s="11">
        <v>5.6528171026687009</v>
      </c>
    </row>
    <row r="2819" spans="1:13" x14ac:dyDescent="0.25">
      <c r="A2819" t="str">
        <f t="shared" si="42"/>
        <v>LVO,150,X,1.2,900,45,900</v>
      </c>
      <c r="B2819" s="10" t="s">
        <v>66</v>
      </c>
      <c r="C2819" s="10">
        <v>150</v>
      </c>
      <c r="D2819" s="10" t="s">
        <v>63</v>
      </c>
      <c r="E2819" s="10">
        <v>300</v>
      </c>
      <c r="F2819" s="10" t="s">
        <v>60</v>
      </c>
      <c r="G2819" s="10" t="s">
        <v>61</v>
      </c>
      <c r="H2819" s="10">
        <v>1.2</v>
      </c>
      <c r="I2819" s="10" t="s">
        <v>62</v>
      </c>
      <c r="J2819" s="10">
        <v>900</v>
      </c>
      <c r="K2819" s="10">
        <v>45</v>
      </c>
      <c r="L2819" s="10">
        <v>900</v>
      </c>
      <c r="M2819" s="11">
        <v>7.0159868267792103</v>
      </c>
    </row>
    <row r="2820" spans="1:13" x14ac:dyDescent="0.25">
      <c r="A2820" t="str">
        <f t="shared" si="42"/>
        <v>LVO,150,X,1.2,900,60,300</v>
      </c>
      <c r="B2820" s="10" t="s">
        <v>66</v>
      </c>
      <c r="C2820" s="10">
        <v>150</v>
      </c>
      <c r="D2820" s="10" t="s">
        <v>63</v>
      </c>
      <c r="E2820" s="10">
        <v>300</v>
      </c>
      <c r="F2820" s="10" t="s">
        <v>60</v>
      </c>
      <c r="G2820" s="10" t="s">
        <v>61</v>
      </c>
      <c r="H2820" s="10">
        <v>1.2</v>
      </c>
      <c r="I2820" s="10" t="s">
        <v>62</v>
      </c>
      <c r="J2820" s="10">
        <v>900</v>
      </c>
      <c r="K2820" s="10">
        <v>60</v>
      </c>
      <c r="L2820" s="10">
        <v>300</v>
      </c>
      <c r="M2820" s="11">
        <v>3.8146688511470019</v>
      </c>
    </row>
    <row r="2821" spans="1:13" x14ac:dyDescent="0.25">
      <c r="A2821" t="str">
        <f t="shared" si="42"/>
        <v>LVO,150,X,1.2,900,60,450</v>
      </c>
      <c r="B2821" s="10" t="s">
        <v>66</v>
      </c>
      <c r="C2821" s="10">
        <v>150</v>
      </c>
      <c r="D2821" s="10" t="s">
        <v>63</v>
      </c>
      <c r="E2821" s="10">
        <v>300</v>
      </c>
      <c r="F2821" s="10" t="s">
        <v>60</v>
      </c>
      <c r="G2821" s="10" t="s">
        <v>61</v>
      </c>
      <c r="H2821" s="10">
        <v>1.2</v>
      </c>
      <c r="I2821" s="10" t="s">
        <v>62</v>
      </c>
      <c r="J2821" s="10">
        <v>900</v>
      </c>
      <c r="K2821" s="10">
        <v>60</v>
      </c>
      <c r="L2821" s="10">
        <v>450</v>
      </c>
      <c r="M2821" s="11">
        <v>5.3135467259464226</v>
      </c>
    </row>
    <row r="2822" spans="1:13" x14ac:dyDescent="0.25">
      <c r="A2822" t="str">
        <f t="shared" si="42"/>
        <v>LVO,150,X,1.2,900,60,600</v>
      </c>
      <c r="B2822" s="10" t="s">
        <v>66</v>
      </c>
      <c r="C2822" s="10">
        <v>150</v>
      </c>
      <c r="D2822" s="10" t="s">
        <v>63</v>
      </c>
      <c r="E2822" s="10">
        <v>300</v>
      </c>
      <c r="F2822" s="10" t="s">
        <v>60</v>
      </c>
      <c r="G2822" s="10" t="s">
        <v>61</v>
      </c>
      <c r="H2822" s="10">
        <v>1.2</v>
      </c>
      <c r="I2822" s="10" t="s">
        <v>62</v>
      </c>
      <c r="J2822" s="10">
        <v>900</v>
      </c>
      <c r="K2822" s="10">
        <v>60</v>
      </c>
      <c r="L2822" s="10">
        <v>600</v>
      </c>
      <c r="M2822" s="11">
        <v>5.8563793287020669</v>
      </c>
    </row>
    <row r="2823" spans="1:13" x14ac:dyDescent="0.25">
      <c r="A2823" t="str">
        <f t="shared" ref="A2823:A2886" si="43">CONCATENATE(B2823,",",C2823,",",D2823,",",H2823,",",J2823,",",K2823,",",L2823)</f>
        <v>LVO,150,X,1.2,900,60,750</v>
      </c>
      <c r="B2823" s="10" t="s">
        <v>66</v>
      </c>
      <c r="C2823" s="10">
        <v>150</v>
      </c>
      <c r="D2823" s="10" t="s">
        <v>63</v>
      </c>
      <c r="E2823" s="10">
        <v>300</v>
      </c>
      <c r="F2823" s="10" t="s">
        <v>60</v>
      </c>
      <c r="G2823" s="10" t="s">
        <v>61</v>
      </c>
      <c r="H2823" s="10">
        <v>1.2</v>
      </c>
      <c r="I2823" s="10" t="s">
        <v>62</v>
      </c>
      <c r="J2823" s="10">
        <v>900</v>
      </c>
      <c r="K2823" s="10">
        <v>60</v>
      </c>
      <c r="L2823" s="10">
        <v>750</v>
      </c>
      <c r="M2823" s="11">
        <v>7.3552572035014867</v>
      </c>
    </row>
    <row r="2824" spans="1:13" x14ac:dyDescent="0.25">
      <c r="A2824" t="str">
        <f t="shared" si="43"/>
        <v>LVO,150,X,1.2,900,60,900</v>
      </c>
      <c r="B2824" s="10" t="s">
        <v>66</v>
      </c>
      <c r="C2824" s="10">
        <v>150</v>
      </c>
      <c r="D2824" s="10" t="s">
        <v>63</v>
      </c>
      <c r="E2824" s="10">
        <v>300</v>
      </c>
      <c r="F2824" s="10" t="s">
        <v>60</v>
      </c>
      <c r="G2824" s="10" t="s">
        <v>61</v>
      </c>
      <c r="H2824" s="10">
        <v>1.2</v>
      </c>
      <c r="I2824" s="10" t="s">
        <v>62</v>
      </c>
      <c r="J2824" s="10">
        <v>900</v>
      </c>
      <c r="K2824" s="10">
        <v>60</v>
      </c>
      <c r="L2824" s="10">
        <v>900</v>
      </c>
      <c r="M2824" s="11">
        <v>7.898089806257131</v>
      </c>
    </row>
    <row r="2825" spans="1:13" x14ac:dyDescent="0.25">
      <c r="A2825" t="str">
        <f t="shared" si="43"/>
        <v>LVO,150,X,1.2,900,90,300</v>
      </c>
      <c r="B2825" s="10" t="s">
        <v>66</v>
      </c>
      <c r="C2825" s="10">
        <v>150</v>
      </c>
      <c r="D2825" s="10" t="s">
        <v>63</v>
      </c>
      <c r="E2825" s="10">
        <v>300</v>
      </c>
      <c r="F2825" s="10" t="s">
        <v>60</v>
      </c>
      <c r="G2825" s="10" t="s">
        <v>61</v>
      </c>
      <c r="H2825" s="10">
        <v>1.2</v>
      </c>
      <c r="I2825" s="10" t="s">
        <v>62</v>
      </c>
      <c r="J2825" s="10">
        <v>900</v>
      </c>
      <c r="K2825" s="10">
        <v>90</v>
      </c>
      <c r="L2825" s="10">
        <v>300</v>
      </c>
      <c r="M2825" s="11">
        <v>5.4492548766353339</v>
      </c>
    </row>
    <row r="2826" spans="1:13" x14ac:dyDescent="0.25">
      <c r="A2826" t="str">
        <f t="shared" si="43"/>
        <v>LVO,150,X,1.2,900,90,450</v>
      </c>
      <c r="B2826" s="10" t="s">
        <v>66</v>
      </c>
      <c r="C2826" s="10">
        <v>150</v>
      </c>
      <c r="D2826" s="10" t="s">
        <v>63</v>
      </c>
      <c r="E2826" s="10">
        <v>300</v>
      </c>
      <c r="F2826" s="10" t="s">
        <v>60</v>
      </c>
      <c r="G2826" s="10" t="s">
        <v>61</v>
      </c>
      <c r="H2826" s="10">
        <v>1.2</v>
      </c>
      <c r="I2826" s="10" t="s">
        <v>62</v>
      </c>
      <c r="J2826" s="10">
        <v>900</v>
      </c>
      <c r="K2826" s="10">
        <v>90</v>
      </c>
      <c r="L2826" s="10">
        <v>450</v>
      </c>
      <c r="M2826" s="11">
        <v>6.2635037807687999</v>
      </c>
    </row>
    <row r="2827" spans="1:13" x14ac:dyDescent="0.25">
      <c r="A2827" t="str">
        <f t="shared" si="43"/>
        <v>LVO,150,X,1.2,900,90,600</v>
      </c>
      <c r="B2827" s="10" t="s">
        <v>66</v>
      </c>
      <c r="C2827" s="10">
        <v>150</v>
      </c>
      <c r="D2827" s="10" t="s">
        <v>63</v>
      </c>
      <c r="E2827" s="10">
        <v>300</v>
      </c>
      <c r="F2827" s="10" t="s">
        <v>60</v>
      </c>
      <c r="G2827" s="10" t="s">
        <v>61</v>
      </c>
      <c r="H2827" s="10">
        <v>1.2</v>
      </c>
      <c r="I2827" s="10" t="s">
        <v>62</v>
      </c>
      <c r="J2827" s="10">
        <v>900</v>
      </c>
      <c r="K2827" s="10">
        <v>90</v>
      </c>
      <c r="L2827" s="10">
        <v>600</v>
      </c>
      <c r="M2827" s="11">
        <v>8.0337979569460423</v>
      </c>
    </row>
    <row r="2828" spans="1:13" x14ac:dyDescent="0.25">
      <c r="A2828" t="str">
        <f t="shared" si="43"/>
        <v>LVO,150,X,1.2,900,90,750</v>
      </c>
      <c r="B2828" s="10" t="s">
        <v>66</v>
      </c>
      <c r="C2828" s="10">
        <v>150</v>
      </c>
      <c r="D2828" s="10" t="s">
        <v>63</v>
      </c>
      <c r="E2828" s="10">
        <v>300</v>
      </c>
      <c r="F2828" s="10" t="s">
        <v>60</v>
      </c>
      <c r="G2828" s="10" t="s">
        <v>61</v>
      </c>
      <c r="H2828" s="10">
        <v>1.2</v>
      </c>
      <c r="I2828" s="10" t="s">
        <v>62</v>
      </c>
      <c r="J2828" s="10">
        <v>900</v>
      </c>
      <c r="K2828" s="10">
        <v>90</v>
      </c>
      <c r="L2828" s="10">
        <v>750</v>
      </c>
      <c r="M2828" s="11">
        <v>9.8040921331232838</v>
      </c>
    </row>
    <row r="2829" spans="1:13" x14ac:dyDescent="0.25">
      <c r="A2829" t="str">
        <f t="shared" si="43"/>
        <v>LVO,150,X,1.2,900,90,900</v>
      </c>
      <c r="B2829" s="10" t="s">
        <v>66</v>
      </c>
      <c r="C2829" s="10">
        <v>150</v>
      </c>
      <c r="D2829" s="10" t="s">
        <v>63</v>
      </c>
      <c r="E2829" s="10">
        <v>300</v>
      </c>
      <c r="F2829" s="10" t="s">
        <v>60</v>
      </c>
      <c r="G2829" s="10" t="s">
        <v>61</v>
      </c>
      <c r="H2829" s="10">
        <v>1.2</v>
      </c>
      <c r="I2829" s="10" t="s">
        <v>62</v>
      </c>
      <c r="J2829" s="10">
        <v>900</v>
      </c>
      <c r="K2829" s="10">
        <v>90</v>
      </c>
      <c r="L2829" s="10">
        <v>900</v>
      </c>
      <c r="M2829" s="11">
        <v>11.574386309300527</v>
      </c>
    </row>
    <row r="2830" spans="1:13" x14ac:dyDescent="0.25">
      <c r="A2830" t="str">
        <f t="shared" si="43"/>
        <v>LVO,150,X,1.5,150,30,300</v>
      </c>
      <c r="B2830" s="10" t="s">
        <v>66</v>
      </c>
      <c r="C2830" s="10">
        <v>150</v>
      </c>
      <c r="D2830" s="10" t="s">
        <v>63</v>
      </c>
      <c r="E2830" s="10">
        <v>300</v>
      </c>
      <c r="F2830" s="10" t="s">
        <v>60</v>
      </c>
      <c r="G2830" s="10" t="s">
        <v>61</v>
      </c>
      <c r="H2830" s="10">
        <v>1.5</v>
      </c>
      <c r="I2830" s="10" t="s">
        <v>62</v>
      </c>
      <c r="J2830" s="10">
        <v>150</v>
      </c>
      <c r="K2830" s="10">
        <v>30</v>
      </c>
      <c r="L2830" s="10">
        <v>300</v>
      </c>
      <c r="M2830" s="11">
        <v>1.8044515222165436</v>
      </c>
    </row>
    <row r="2831" spans="1:13" x14ac:dyDescent="0.25">
      <c r="A2831" t="str">
        <f t="shared" si="43"/>
        <v>LVO,150,X,1.5,150,30,450</v>
      </c>
      <c r="B2831" s="10" t="s">
        <v>66</v>
      </c>
      <c r="C2831" s="10">
        <v>150</v>
      </c>
      <c r="D2831" s="10" t="s">
        <v>63</v>
      </c>
      <c r="E2831" s="10">
        <v>300</v>
      </c>
      <c r="F2831" s="10" t="s">
        <v>60</v>
      </c>
      <c r="G2831" s="10" t="s">
        <v>61</v>
      </c>
      <c r="H2831" s="10">
        <v>1.5</v>
      </c>
      <c r="I2831" s="10" t="s">
        <v>62</v>
      </c>
      <c r="J2831" s="10">
        <v>150</v>
      </c>
      <c r="K2831" s="10">
        <v>30</v>
      </c>
      <c r="L2831" s="10">
        <v>450</v>
      </c>
      <c r="M2831" s="11">
        <v>2.1437218989388214</v>
      </c>
    </row>
    <row r="2832" spans="1:13" x14ac:dyDescent="0.25">
      <c r="A2832" t="str">
        <f t="shared" si="43"/>
        <v>LVO,150,X,1.5,150,30,600</v>
      </c>
      <c r="B2832" s="10" t="s">
        <v>66</v>
      </c>
      <c r="C2832" s="10">
        <v>150</v>
      </c>
      <c r="D2832" s="10" t="s">
        <v>63</v>
      </c>
      <c r="E2832" s="10">
        <v>300</v>
      </c>
      <c r="F2832" s="10" t="s">
        <v>60</v>
      </c>
      <c r="G2832" s="10" t="s">
        <v>61</v>
      </c>
      <c r="H2832" s="10">
        <v>1.5</v>
      </c>
      <c r="I2832" s="10" t="s">
        <v>62</v>
      </c>
      <c r="J2832" s="10">
        <v>150</v>
      </c>
      <c r="K2832" s="10">
        <v>30</v>
      </c>
      <c r="L2832" s="10">
        <v>600</v>
      </c>
      <c r="M2832" s="11">
        <v>2.4829922756610991</v>
      </c>
    </row>
    <row r="2833" spans="1:13" x14ac:dyDescent="0.25">
      <c r="A2833" t="str">
        <f t="shared" si="43"/>
        <v>LVO,150,X,1.5,150,30,750</v>
      </c>
      <c r="B2833" s="10" t="s">
        <v>66</v>
      </c>
      <c r="C2833" s="10">
        <v>150</v>
      </c>
      <c r="D2833" s="10" t="s">
        <v>63</v>
      </c>
      <c r="E2833" s="10">
        <v>300</v>
      </c>
      <c r="F2833" s="10" t="s">
        <v>60</v>
      </c>
      <c r="G2833" s="10" t="s">
        <v>61</v>
      </c>
      <c r="H2833" s="10">
        <v>1.5</v>
      </c>
      <c r="I2833" s="10" t="s">
        <v>62</v>
      </c>
      <c r="J2833" s="10">
        <v>150</v>
      </c>
      <c r="K2833" s="10">
        <v>30</v>
      </c>
      <c r="L2833" s="10">
        <v>750</v>
      </c>
      <c r="M2833" s="11">
        <v>2.822262652383376</v>
      </c>
    </row>
    <row r="2834" spans="1:13" x14ac:dyDescent="0.25">
      <c r="A2834" t="str">
        <f t="shared" si="43"/>
        <v>LVO,150,X,1.5,150,30,900</v>
      </c>
      <c r="B2834" s="10" t="s">
        <v>66</v>
      </c>
      <c r="C2834" s="10">
        <v>150</v>
      </c>
      <c r="D2834" s="10" t="s">
        <v>63</v>
      </c>
      <c r="E2834" s="10">
        <v>300</v>
      </c>
      <c r="F2834" s="10" t="s">
        <v>60</v>
      </c>
      <c r="G2834" s="10" t="s">
        <v>61</v>
      </c>
      <c r="H2834" s="10">
        <v>1.5</v>
      </c>
      <c r="I2834" s="10" t="s">
        <v>62</v>
      </c>
      <c r="J2834" s="10">
        <v>150</v>
      </c>
      <c r="K2834" s="10">
        <v>30</v>
      </c>
      <c r="L2834" s="10">
        <v>900</v>
      </c>
      <c r="M2834" s="11">
        <v>3.2987353192046172</v>
      </c>
    </row>
    <row r="2835" spans="1:13" x14ac:dyDescent="0.25">
      <c r="A2835" t="str">
        <f t="shared" si="43"/>
        <v>LVO,150,X,1.5,150,45,300</v>
      </c>
      <c r="B2835" s="10" t="s">
        <v>66</v>
      </c>
      <c r="C2835" s="10">
        <v>150</v>
      </c>
      <c r="D2835" s="10" t="s">
        <v>63</v>
      </c>
      <c r="E2835" s="10">
        <v>300</v>
      </c>
      <c r="F2835" s="10" t="s">
        <v>60</v>
      </c>
      <c r="G2835" s="10" t="s">
        <v>61</v>
      </c>
      <c r="H2835" s="10">
        <v>1.5</v>
      </c>
      <c r="I2835" s="10" t="s">
        <v>62</v>
      </c>
      <c r="J2835" s="10">
        <v>150</v>
      </c>
      <c r="K2835" s="10">
        <v>45</v>
      </c>
      <c r="L2835" s="10">
        <v>300</v>
      </c>
      <c r="M2835" s="11">
        <v>2.2285394931193911</v>
      </c>
    </row>
    <row r="2836" spans="1:13" x14ac:dyDescent="0.25">
      <c r="A2836" t="str">
        <f t="shared" si="43"/>
        <v>LVO,150,X,1.5,150,45,450</v>
      </c>
      <c r="B2836" s="10" t="s">
        <v>66</v>
      </c>
      <c r="C2836" s="10">
        <v>150</v>
      </c>
      <c r="D2836" s="10" t="s">
        <v>63</v>
      </c>
      <c r="E2836" s="10">
        <v>300</v>
      </c>
      <c r="F2836" s="10" t="s">
        <v>60</v>
      </c>
      <c r="G2836" s="10" t="s">
        <v>61</v>
      </c>
      <c r="H2836" s="10">
        <v>1.5</v>
      </c>
      <c r="I2836" s="10" t="s">
        <v>62</v>
      </c>
      <c r="J2836" s="10">
        <v>150</v>
      </c>
      <c r="K2836" s="10">
        <v>45</v>
      </c>
      <c r="L2836" s="10">
        <v>450</v>
      </c>
      <c r="M2836" s="11">
        <v>2.7374450582028071</v>
      </c>
    </row>
    <row r="2837" spans="1:13" x14ac:dyDescent="0.25">
      <c r="A2837" t="str">
        <f t="shared" si="43"/>
        <v>LVO,150,X,1.5,150,45,600</v>
      </c>
      <c r="B2837" s="10" t="s">
        <v>66</v>
      </c>
      <c r="C2837" s="10">
        <v>150</v>
      </c>
      <c r="D2837" s="10" t="s">
        <v>63</v>
      </c>
      <c r="E2837" s="10">
        <v>300</v>
      </c>
      <c r="F2837" s="10" t="s">
        <v>60</v>
      </c>
      <c r="G2837" s="10" t="s">
        <v>61</v>
      </c>
      <c r="H2837" s="10">
        <v>1.5</v>
      </c>
      <c r="I2837" s="10" t="s">
        <v>62</v>
      </c>
      <c r="J2837" s="10">
        <v>150</v>
      </c>
      <c r="K2837" s="10">
        <v>45</v>
      </c>
      <c r="L2837" s="10">
        <v>600</v>
      </c>
      <c r="M2837" s="11">
        <v>3.383552913385186</v>
      </c>
    </row>
    <row r="2838" spans="1:13" x14ac:dyDescent="0.25">
      <c r="A2838" t="str">
        <f t="shared" si="43"/>
        <v>LVO,150,X,1.5,150,45,750</v>
      </c>
      <c r="B2838" s="10" t="s">
        <v>66</v>
      </c>
      <c r="C2838" s="10">
        <v>150</v>
      </c>
      <c r="D2838" s="10" t="s">
        <v>63</v>
      </c>
      <c r="E2838" s="10">
        <v>300</v>
      </c>
      <c r="F2838" s="10" t="s">
        <v>60</v>
      </c>
      <c r="G2838" s="10" t="s">
        <v>61</v>
      </c>
      <c r="H2838" s="10">
        <v>1.5</v>
      </c>
      <c r="I2838" s="10" t="s">
        <v>62</v>
      </c>
      <c r="J2838" s="10">
        <v>150</v>
      </c>
      <c r="K2838" s="10">
        <v>45</v>
      </c>
      <c r="L2838" s="10">
        <v>750</v>
      </c>
      <c r="M2838" s="11">
        <v>3.8924584784686029</v>
      </c>
    </row>
    <row r="2839" spans="1:13" x14ac:dyDescent="0.25">
      <c r="A2839" t="str">
        <f t="shared" si="43"/>
        <v>LVO,150,X,1.5,150,45,900</v>
      </c>
      <c r="B2839" s="10" t="s">
        <v>66</v>
      </c>
      <c r="C2839" s="10">
        <v>150</v>
      </c>
      <c r="D2839" s="10" t="s">
        <v>63</v>
      </c>
      <c r="E2839" s="10">
        <v>300</v>
      </c>
      <c r="F2839" s="10" t="s">
        <v>60</v>
      </c>
      <c r="G2839" s="10" t="s">
        <v>61</v>
      </c>
      <c r="H2839" s="10">
        <v>1.5</v>
      </c>
      <c r="I2839" s="10" t="s">
        <v>62</v>
      </c>
      <c r="J2839" s="10">
        <v>150</v>
      </c>
      <c r="K2839" s="10">
        <v>45</v>
      </c>
      <c r="L2839" s="10">
        <v>900</v>
      </c>
      <c r="M2839" s="11">
        <v>4.5385663336509818</v>
      </c>
    </row>
    <row r="2840" spans="1:13" x14ac:dyDescent="0.25">
      <c r="A2840" t="str">
        <f t="shared" si="43"/>
        <v>LVO,150,X,1.5,150,60,300</v>
      </c>
      <c r="B2840" s="10" t="s">
        <v>66</v>
      </c>
      <c r="C2840" s="10">
        <v>150</v>
      </c>
      <c r="D2840" s="10" t="s">
        <v>63</v>
      </c>
      <c r="E2840" s="10">
        <v>300</v>
      </c>
      <c r="F2840" s="10" t="s">
        <v>60</v>
      </c>
      <c r="G2840" s="10" t="s">
        <v>61</v>
      </c>
      <c r="H2840" s="10">
        <v>1.5</v>
      </c>
      <c r="I2840" s="10" t="s">
        <v>62</v>
      </c>
      <c r="J2840" s="10">
        <v>150</v>
      </c>
      <c r="K2840" s="10">
        <v>60</v>
      </c>
      <c r="L2840" s="10">
        <v>300</v>
      </c>
      <c r="M2840" s="11">
        <v>2.6526274640222378</v>
      </c>
    </row>
    <row r="2841" spans="1:13" x14ac:dyDescent="0.25">
      <c r="A2841" t="str">
        <f t="shared" si="43"/>
        <v>LVO,150,X,1.5,150,60,450</v>
      </c>
      <c r="B2841" s="10" t="s">
        <v>66</v>
      </c>
      <c r="C2841" s="10">
        <v>150</v>
      </c>
      <c r="D2841" s="10" t="s">
        <v>63</v>
      </c>
      <c r="E2841" s="10">
        <v>300</v>
      </c>
      <c r="F2841" s="10" t="s">
        <v>60</v>
      </c>
      <c r="G2841" s="10" t="s">
        <v>61</v>
      </c>
      <c r="H2841" s="10">
        <v>1.5</v>
      </c>
      <c r="I2841" s="10" t="s">
        <v>62</v>
      </c>
      <c r="J2841" s="10">
        <v>150</v>
      </c>
      <c r="K2841" s="10">
        <v>60</v>
      </c>
      <c r="L2841" s="10">
        <v>450</v>
      </c>
      <c r="M2841" s="11">
        <v>3.4683705075657558</v>
      </c>
    </row>
    <row r="2842" spans="1:13" x14ac:dyDescent="0.25">
      <c r="A2842" t="str">
        <f t="shared" si="43"/>
        <v>LVO,150,X,1.5,150,60,600</v>
      </c>
      <c r="B2842" s="10" t="s">
        <v>66</v>
      </c>
      <c r="C2842" s="10">
        <v>150</v>
      </c>
      <c r="D2842" s="10" t="s">
        <v>63</v>
      </c>
      <c r="E2842" s="10">
        <v>300</v>
      </c>
      <c r="F2842" s="10" t="s">
        <v>60</v>
      </c>
      <c r="G2842" s="10" t="s">
        <v>61</v>
      </c>
      <c r="H2842" s="10">
        <v>1.5</v>
      </c>
      <c r="I2842" s="10" t="s">
        <v>62</v>
      </c>
      <c r="J2842" s="10">
        <v>150</v>
      </c>
      <c r="K2842" s="10">
        <v>60</v>
      </c>
      <c r="L2842" s="10">
        <v>600</v>
      </c>
      <c r="M2842" s="11">
        <v>4.1469112610103114</v>
      </c>
    </row>
    <row r="2843" spans="1:13" x14ac:dyDescent="0.25">
      <c r="A2843" t="str">
        <f t="shared" si="43"/>
        <v>LVO,150,X,1.5,150,60,750</v>
      </c>
      <c r="B2843" s="10" t="s">
        <v>66</v>
      </c>
      <c r="C2843" s="10">
        <v>150</v>
      </c>
      <c r="D2843" s="10" t="s">
        <v>63</v>
      </c>
      <c r="E2843" s="10">
        <v>300</v>
      </c>
      <c r="F2843" s="10" t="s">
        <v>60</v>
      </c>
      <c r="G2843" s="10" t="s">
        <v>61</v>
      </c>
      <c r="H2843" s="10">
        <v>1.5</v>
      </c>
      <c r="I2843" s="10" t="s">
        <v>62</v>
      </c>
      <c r="J2843" s="10">
        <v>150</v>
      </c>
      <c r="K2843" s="10">
        <v>60</v>
      </c>
      <c r="L2843" s="10">
        <v>750</v>
      </c>
      <c r="M2843" s="11">
        <v>4.9626543045538289</v>
      </c>
    </row>
    <row r="2844" spans="1:13" x14ac:dyDescent="0.25">
      <c r="A2844" t="str">
        <f t="shared" si="43"/>
        <v>LVO,150,X,1.5,150,60,900</v>
      </c>
      <c r="B2844" s="10" t="s">
        <v>66</v>
      </c>
      <c r="C2844" s="10">
        <v>150</v>
      </c>
      <c r="D2844" s="10" t="s">
        <v>63</v>
      </c>
      <c r="E2844" s="10">
        <v>300</v>
      </c>
      <c r="F2844" s="10" t="s">
        <v>60</v>
      </c>
      <c r="G2844" s="10" t="s">
        <v>61</v>
      </c>
      <c r="H2844" s="10">
        <v>1.5</v>
      </c>
      <c r="I2844" s="10" t="s">
        <v>62</v>
      </c>
      <c r="J2844" s="10">
        <v>150</v>
      </c>
      <c r="K2844" s="10">
        <v>60</v>
      </c>
      <c r="L2844" s="10">
        <v>900</v>
      </c>
      <c r="M2844" s="11">
        <v>5.6411950579983845</v>
      </c>
    </row>
    <row r="2845" spans="1:13" x14ac:dyDescent="0.25">
      <c r="A2845" t="str">
        <f t="shared" si="43"/>
        <v>LVO,150,X,1.5,150,90,300</v>
      </c>
      <c r="B2845" s="10" t="s">
        <v>66</v>
      </c>
      <c r="C2845" s="10">
        <v>150</v>
      </c>
      <c r="D2845" s="10" t="s">
        <v>63</v>
      </c>
      <c r="E2845" s="10">
        <v>300</v>
      </c>
      <c r="F2845" s="10" t="s">
        <v>60</v>
      </c>
      <c r="G2845" s="10" t="s">
        <v>61</v>
      </c>
      <c r="H2845" s="10">
        <v>1.5</v>
      </c>
      <c r="I2845" s="10" t="s">
        <v>62</v>
      </c>
      <c r="J2845" s="10">
        <v>150</v>
      </c>
      <c r="K2845" s="10">
        <v>90</v>
      </c>
      <c r="L2845" s="10">
        <v>300</v>
      </c>
      <c r="M2845" s="11">
        <v>3.6380056959268954</v>
      </c>
    </row>
    <row r="2846" spans="1:13" x14ac:dyDescent="0.25">
      <c r="A2846" t="str">
        <f t="shared" si="43"/>
        <v>LVO,150,X,1.5,150,90,450</v>
      </c>
      <c r="B2846" s="10" t="s">
        <v>66</v>
      </c>
      <c r="C2846" s="10">
        <v>150</v>
      </c>
      <c r="D2846" s="10" t="s">
        <v>63</v>
      </c>
      <c r="E2846" s="10">
        <v>300</v>
      </c>
      <c r="F2846" s="10" t="s">
        <v>60</v>
      </c>
      <c r="G2846" s="10" t="s">
        <v>61</v>
      </c>
      <c r="H2846" s="10">
        <v>1.5</v>
      </c>
      <c r="I2846" s="10" t="s">
        <v>62</v>
      </c>
      <c r="J2846" s="10">
        <v>150</v>
      </c>
      <c r="K2846" s="10">
        <v>90</v>
      </c>
      <c r="L2846" s="10">
        <v>450</v>
      </c>
      <c r="M2846" s="11">
        <v>4.6558168260937274</v>
      </c>
    </row>
    <row r="2847" spans="1:13" x14ac:dyDescent="0.25">
      <c r="A2847" t="str">
        <f t="shared" si="43"/>
        <v>LVO,150,X,1.5,150,90,600</v>
      </c>
      <c r="B2847" s="10" t="s">
        <v>66</v>
      </c>
      <c r="C2847" s="10">
        <v>150</v>
      </c>
      <c r="D2847" s="10" t="s">
        <v>63</v>
      </c>
      <c r="E2847" s="10">
        <v>300</v>
      </c>
      <c r="F2847" s="10" t="s">
        <v>60</v>
      </c>
      <c r="G2847" s="10" t="s">
        <v>61</v>
      </c>
      <c r="H2847" s="10">
        <v>1.5</v>
      </c>
      <c r="I2847" s="10" t="s">
        <v>62</v>
      </c>
      <c r="J2847" s="10">
        <v>150</v>
      </c>
      <c r="K2847" s="10">
        <v>90</v>
      </c>
      <c r="L2847" s="10">
        <v>600</v>
      </c>
      <c r="M2847" s="11">
        <v>5.8108302463595232</v>
      </c>
    </row>
    <row r="2848" spans="1:13" x14ac:dyDescent="0.25">
      <c r="A2848" t="str">
        <f t="shared" si="43"/>
        <v>LVO,150,X,1.5,150,90,750</v>
      </c>
      <c r="B2848" s="10" t="s">
        <v>66</v>
      </c>
      <c r="C2848" s="10">
        <v>150</v>
      </c>
      <c r="D2848" s="10" t="s">
        <v>63</v>
      </c>
      <c r="E2848" s="10">
        <v>300</v>
      </c>
      <c r="F2848" s="10" t="s">
        <v>60</v>
      </c>
      <c r="G2848" s="10" t="s">
        <v>61</v>
      </c>
      <c r="H2848" s="10">
        <v>1.5</v>
      </c>
      <c r="I2848" s="10" t="s">
        <v>62</v>
      </c>
      <c r="J2848" s="10">
        <v>150</v>
      </c>
      <c r="K2848" s="10">
        <v>90</v>
      </c>
      <c r="L2848" s="10">
        <v>750</v>
      </c>
      <c r="M2848" s="11">
        <v>6.965843666625319</v>
      </c>
    </row>
    <row r="2849" spans="1:13" x14ac:dyDescent="0.25">
      <c r="A2849" t="str">
        <f t="shared" si="43"/>
        <v>LVO,150,X,1.5,150,90,900</v>
      </c>
      <c r="B2849" s="10" t="s">
        <v>66</v>
      </c>
      <c r="C2849" s="10">
        <v>150</v>
      </c>
      <c r="D2849" s="10" t="s">
        <v>63</v>
      </c>
      <c r="E2849" s="10">
        <v>300</v>
      </c>
      <c r="F2849" s="10" t="s">
        <v>60</v>
      </c>
      <c r="G2849" s="10" t="s">
        <v>61</v>
      </c>
      <c r="H2849" s="10">
        <v>1.5</v>
      </c>
      <c r="I2849" s="10" t="s">
        <v>62</v>
      </c>
      <c r="J2849" s="10">
        <v>150</v>
      </c>
      <c r="K2849" s="10">
        <v>90</v>
      </c>
      <c r="L2849" s="10">
        <v>900</v>
      </c>
      <c r="M2849" s="11">
        <v>8.1208570868911139</v>
      </c>
    </row>
    <row r="2850" spans="1:13" x14ac:dyDescent="0.25">
      <c r="A2850" t="str">
        <f t="shared" si="43"/>
        <v>LVO,150,X,1.5,300,30,300</v>
      </c>
      <c r="B2850" s="10" t="s">
        <v>66</v>
      </c>
      <c r="C2850" s="10">
        <v>150</v>
      </c>
      <c r="D2850" s="10" t="s">
        <v>63</v>
      </c>
      <c r="E2850" s="10">
        <v>300</v>
      </c>
      <c r="F2850" s="10" t="s">
        <v>60</v>
      </c>
      <c r="G2850" s="10" t="s">
        <v>61</v>
      </c>
      <c r="H2850" s="10">
        <v>1.5</v>
      </c>
      <c r="I2850" s="10" t="s">
        <v>62</v>
      </c>
      <c r="J2850" s="10">
        <v>300</v>
      </c>
      <c r="K2850" s="10">
        <v>30</v>
      </c>
      <c r="L2850" s="10">
        <v>300</v>
      </c>
      <c r="M2850" s="11">
        <v>2.0788561024144689</v>
      </c>
    </row>
    <row r="2851" spans="1:13" x14ac:dyDescent="0.25">
      <c r="A2851" t="str">
        <f t="shared" si="43"/>
        <v>LVO,150,X,1.5,300,30,450</v>
      </c>
      <c r="B2851" s="10" t="s">
        <v>66</v>
      </c>
      <c r="C2851" s="10">
        <v>150</v>
      </c>
      <c r="D2851" s="10" t="s">
        <v>63</v>
      </c>
      <c r="E2851" s="10">
        <v>300</v>
      </c>
      <c r="F2851" s="10" t="s">
        <v>60</v>
      </c>
      <c r="G2851" s="10" t="s">
        <v>61</v>
      </c>
      <c r="H2851" s="10">
        <v>1.5</v>
      </c>
      <c r="I2851" s="10" t="s">
        <v>62</v>
      </c>
      <c r="J2851" s="10">
        <v>300</v>
      </c>
      <c r="K2851" s="10">
        <v>30</v>
      </c>
      <c r="L2851" s="10">
        <v>450</v>
      </c>
      <c r="M2851" s="11">
        <v>2.4181264791367467</v>
      </c>
    </row>
    <row r="2852" spans="1:13" x14ac:dyDescent="0.25">
      <c r="A2852" t="str">
        <f t="shared" si="43"/>
        <v>LVO,150,X,1.5,300,30,600</v>
      </c>
      <c r="B2852" s="10" t="s">
        <v>66</v>
      </c>
      <c r="C2852" s="10">
        <v>150</v>
      </c>
      <c r="D2852" s="10" t="s">
        <v>63</v>
      </c>
      <c r="E2852" s="10">
        <v>300</v>
      </c>
      <c r="F2852" s="10" t="s">
        <v>60</v>
      </c>
      <c r="G2852" s="10" t="s">
        <v>61</v>
      </c>
      <c r="H2852" s="10">
        <v>1.5</v>
      </c>
      <c r="I2852" s="10" t="s">
        <v>62</v>
      </c>
      <c r="J2852" s="10">
        <v>300</v>
      </c>
      <c r="K2852" s="10">
        <v>30</v>
      </c>
      <c r="L2852" s="10">
        <v>600</v>
      </c>
      <c r="M2852" s="11">
        <v>2.7573968558590245</v>
      </c>
    </row>
    <row r="2853" spans="1:13" x14ac:dyDescent="0.25">
      <c r="A2853" t="str">
        <f t="shared" si="43"/>
        <v>LVO,150,X,1.5,300,30,750</v>
      </c>
      <c r="B2853" s="10" t="s">
        <v>66</v>
      </c>
      <c r="C2853" s="10">
        <v>150</v>
      </c>
      <c r="D2853" s="10" t="s">
        <v>63</v>
      </c>
      <c r="E2853" s="10">
        <v>300</v>
      </c>
      <c r="F2853" s="10" t="s">
        <v>60</v>
      </c>
      <c r="G2853" s="10" t="s">
        <v>61</v>
      </c>
      <c r="H2853" s="10">
        <v>1.5</v>
      </c>
      <c r="I2853" s="10" t="s">
        <v>62</v>
      </c>
      <c r="J2853" s="10">
        <v>300</v>
      </c>
      <c r="K2853" s="10">
        <v>30</v>
      </c>
      <c r="L2853" s="10">
        <v>750</v>
      </c>
      <c r="M2853" s="11">
        <v>3.0966672325813014</v>
      </c>
    </row>
    <row r="2854" spans="1:13" x14ac:dyDescent="0.25">
      <c r="A2854" t="str">
        <f t="shared" si="43"/>
        <v>LVO,150,X,1.5,300,30,900</v>
      </c>
      <c r="B2854" s="10" t="s">
        <v>66</v>
      </c>
      <c r="C2854" s="10">
        <v>150</v>
      </c>
      <c r="D2854" s="10" t="s">
        <v>63</v>
      </c>
      <c r="E2854" s="10">
        <v>300</v>
      </c>
      <c r="F2854" s="10" t="s">
        <v>60</v>
      </c>
      <c r="G2854" s="10" t="s">
        <v>61</v>
      </c>
      <c r="H2854" s="10">
        <v>1.5</v>
      </c>
      <c r="I2854" s="10" t="s">
        <v>62</v>
      </c>
      <c r="J2854" s="10">
        <v>300</v>
      </c>
      <c r="K2854" s="10">
        <v>30</v>
      </c>
      <c r="L2854" s="10">
        <v>900</v>
      </c>
      <c r="M2854" s="11">
        <v>3.710342189501505</v>
      </c>
    </row>
    <row r="2855" spans="1:13" x14ac:dyDescent="0.25">
      <c r="A2855" t="str">
        <f t="shared" si="43"/>
        <v>LVO,150,X,1.5,300,45,300</v>
      </c>
      <c r="B2855" s="10" t="s">
        <v>66</v>
      </c>
      <c r="C2855" s="10">
        <v>150</v>
      </c>
      <c r="D2855" s="10" t="s">
        <v>63</v>
      </c>
      <c r="E2855" s="10">
        <v>300</v>
      </c>
      <c r="F2855" s="10" t="s">
        <v>60</v>
      </c>
      <c r="G2855" s="10" t="s">
        <v>61</v>
      </c>
      <c r="H2855" s="10">
        <v>1.5</v>
      </c>
      <c r="I2855" s="10" t="s">
        <v>62</v>
      </c>
      <c r="J2855" s="10">
        <v>300</v>
      </c>
      <c r="K2855" s="10">
        <v>45</v>
      </c>
      <c r="L2855" s="10">
        <v>300</v>
      </c>
      <c r="M2855" s="11">
        <v>2.5029440733173161</v>
      </c>
    </row>
    <row r="2856" spans="1:13" x14ac:dyDescent="0.25">
      <c r="A2856" t="str">
        <f t="shared" si="43"/>
        <v>LVO,150,X,1.5,300,45,450</v>
      </c>
      <c r="B2856" s="10" t="s">
        <v>66</v>
      </c>
      <c r="C2856" s="10">
        <v>150</v>
      </c>
      <c r="D2856" s="10" t="s">
        <v>63</v>
      </c>
      <c r="E2856" s="10">
        <v>300</v>
      </c>
      <c r="F2856" s="10" t="s">
        <v>60</v>
      </c>
      <c r="G2856" s="10" t="s">
        <v>61</v>
      </c>
      <c r="H2856" s="10">
        <v>1.5</v>
      </c>
      <c r="I2856" s="10" t="s">
        <v>62</v>
      </c>
      <c r="J2856" s="10">
        <v>300</v>
      </c>
      <c r="K2856" s="10">
        <v>45</v>
      </c>
      <c r="L2856" s="10">
        <v>450</v>
      </c>
      <c r="M2856" s="11">
        <v>3.0118496384007325</v>
      </c>
    </row>
    <row r="2857" spans="1:13" x14ac:dyDescent="0.25">
      <c r="A2857" t="str">
        <f t="shared" si="43"/>
        <v>LVO,150,X,1.5,300,45,600</v>
      </c>
      <c r="B2857" s="10" t="s">
        <v>66</v>
      </c>
      <c r="C2857" s="10">
        <v>150</v>
      </c>
      <c r="D2857" s="10" t="s">
        <v>63</v>
      </c>
      <c r="E2857" s="10">
        <v>300</v>
      </c>
      <c r="F2857" s="10" t="s">
        <v>60</v>
      </c>
      <c r="G2857" s="10" t="s">
        <v>61</v>
      </c>
      <c r="H2857" s="10">
        <v>1.5</v>
      </c>
      <c r="I2857" s="10" t="s">
        <v>62</v>
      </c>
      <c r="J2857" s="10">
        <v>300</v>
      </c>
      <c r="K2857" s="10">
        <v>45</v>
      </c>
      <c r="L2857" s="10">
        <v>600</v>
      </c>
      <c r="M2857" s="11">
        <v>3.7951597836820743</v>
      </c>
    </row>
    <row r="2858" spans="1:13" x14ac:dyDescent="0.25">
      <c r="A2858" t="str">
        <f t="shared" si="43"/>
        <v>LVO,150,X,1.5,300,45,750</v>
      </c>
      <c r="B2858" s="10" t="s">
        <v>66</v>
      </c>
      <c r="C2858" s="10">
        <v>150</v>
      </c>
      <c r="D2858" s="10" t="s">
        <v>63</v>
      </c>
      <c r="E2858" s="10">
        <v>300</v>
      </c>
      <c r="F2858" s="10" t="s">
        <v>60</v>
      </c>
      <c r="G2858" s="10" t="s">
        <v>61</v>
      </c>
      <c r="H2858" s="10">
        <v>1.5</v>
      </c>
      <c r="I2858" s="10" t="s">
        <v>62</v>
      </c>
      <c r="J2858" s="10">
        <v>300</v>
      </c>
      <c r="K2858" s="10">
        <v>45</v>
      </c>
      <c r="L2858" s="10">
        <v>750</v>
      </c>
      <c r="M2858" s="11">
        <v>4.3040653487654907</v>
      </c>
    </row>
    <row r="2859" spans="1:13" x14ac:dyDescent="0.25">
      <c r="A2859" t="str">
        <f t="shared" si="43"/>
        <v>LVO,150,X,1.5,300,45,900</v>
      </c>
      <c r="B2859" s="10" t="s">
        <v>66</v>
      </c>
      <c r="C2859" s="10">
        <v>150</v>
      </c>
      <c r="D2859" s="10" t="s">
        <v>63</v>
      </c>
      <c r="E2859" s="10">
        <v>300</v>
      </c>
      <c r="F2859" s="10" t="s">
        <v>60</v>
      </c>
      <c r="G2859" s="10" t="s">
        <v>61</v>
      </c>
      <c r="H2859" s="10">
        <v>1.5</v>
      </c>
      <c r="I2859" s="10" t="s">
        <v>62</v>
      </c>
      <c r="J2859" s="10">
        <v>300</v>
      </c>
      <c r="K2859" s="10">
        <v>45</v>
      </c>
      <c r="L2859" s="10">
        <v>900</v>
      </c>
      <c r="M2859" s="11">
        <v>5.0873754940468334</v>
      </c>
    </row>
    <row r="2860" spans="1:13" x14ac:dyDescent="0.25">
      <c r="A2860" t="str">
        <f t="shared" si="43"/>
        <v>LVO,150,X,1.5,300,60,300</v>
      </c>
      <c r="B2860" s="10" t="s">
        <v>66</v>
      </c>
      <c r="C2860" s="10">
        <v>150</v>
      </c>
      <c r="D2860" s="10" t="s">
        <v>63</v>
      </c>
      <c r="E2860" s="10">
        <v>300</v>
      </c>
      <c r="F2860" s="10" t="s">
        <v>60</v>
      </c>
      <c r="G2860" s="10" t="s">
        <v>61</v>
      </c>
      <c r="H2860" s="10">
        <v>1.5</v>
      </c>
      <c r="I2860" s="10" t="s">
        <v>62</v>
      </c>
      <c r="J2860" s="10">
        <v>300</v>
      </c>
      <c r="K2860" s="10">
        <v>60</v>
      </c>
      <c r="L2860" s="10">
        <v>300</v>
      </c>
      <c r="M2860" s="11">
        <v>2.9270320442201632</v>
      </c>
    </row>
    <row r="2861" spans="1:13" x14ac:dyDescent="0.25">
      <c r="A2861" t="str">
        <f t="shared" si="43"/>
        <v>LVO,150,X,1.5,300,60,450</v>
      </c>
      <c r="B2861" s="10" t="s">
        <v>66</v>
      </c>
      <c r="C2861" s="10">
        <v>150</v>
      </c>
      <c r="D2861" s="10" t="s">
        <v>63</v>
      </c>
      <c r="E2861" s="10">
        <v>300</v>
      </c>
      <c r="F2861" s="10" t="s">
        <v>60</v>
      </c>
      <c r="G2861" s="10" t="s">
        <v>61</v>
      </c>
      <c r="H2861" s="10">
        <v>1.5</v>
      </c>
      <c r="I2861" s="10" t="s">
        <v>62</v>
      </c>
      <c r="J2861" s="10">
        <v>300</v>
      </c>
      <c r="K2861" s="10">
        <v>60</v>
      </c>
      <c r="L2861" s="10">
        <v>450</v>
      </c>
      <c r="M2861" s="11">
        <v>3.8799773778626436</v>
      </c>
    </row>
    <row r="2862" spans="1:13" x14ac:dyDescent="0.25">
      <c r="A2862" t="str">
        <f t="shared" si="43"/>
        <v>LVO,150,X,1.5,300,60,600</v>
      </c>
      <c r="B2862" s="10" t="s">
        <v>66</v>
      </c>
      <c r="C2862" s="10">
        <v>150</v>
      </c>
      <c r="D2862" s="10" t="s">
        <v>63</v>
      </c>
      <c r="E2862" s="10">
        <v>300</v>
      </c>
      <c r="F2862" s="10" t="s">
        <v>60</v>
      </c>
      <c r="G2862" s="10" t="s">
        <v>61</v>
      </c>
      <c r="H2862" s="10">
        <v>1.5</v>
      </c>
      <c r="I2862" s="10" t="s">
        <v>62</v>
      </c>
      <c r="J2862" s="10">
        <v>300</v>
      </c>
      <c r="K2862" s="10">
        <v>60</v>
      </c>
      <c r="L2862" s="10">
        <v>600</v>
      </c>
      <c r="M2862" s="11">
        <v>4.5585181313071992</v>
      </c>
    </row>
    <row r="2863" spans="1:13" x14ac:dyDescent="0.25">
      <c r="A2863" t="str">
        <f t="shared" si="43"/>
        <v>LVO,150,X,1.5,300,60,750</v>
      </c>
      <c r="B2863" s="10" t="s">
        <v>66</v>
      </c>
      <c r="C2863" s="10">
        <v>150</v>
      </c>
      <c r="D2863" s="10" t="s">
        <v>63</v>
      </c>
      <c r="E2863" s="10">
        <v>300</v>
      </c>
      <c r="F2863" s="10" t="s">
        <v>60</v>
      </c>
      <c r="G2863" s="10" t="s">
        <v>61</v>
      </c>
      <c r="H2863" s="10">
        <v>1.5</v>
      </c>
      <c r="I2863" s="10" t="s">
        <v>62</v>
      </c>
      <c r="J2863" s="10">
        <v>300</v>
      </c>
      <c r="K2863" s="10">
        <v>60</v>
      </c>
      <c r="L2863" s="10">
        <v>750</v>
      </c>
      <c r="M2863" s="11">
        <v>5.5114634649496796</v>
      </c>
    </row>
    <row r="2864" spans="1:13" x14ac:dyDescent="0.25">
      <c r="A2864" t="str">
        <f t="shared" si="43"/>
        <v>LVO,150,X,1.5,300,60,900</v>
      </c>
      <c r="B2864" s="10" t="s">
        <v>66</v>
      </c>
      <c r="C2864" s="10">
        <v>150</v>
      </c>
      <c r="D2864" s="10" t="s">
        <v>63</v>
      </c>
      <c r="E2864" s="10">
        <v>300</v>
      </c>
      <c r="F2864" s="10" t="s">
        <v>60</v>
      </c>
      <c r="G2864" s="10" t="s">
        <v>61</v>
      </c>
      <c r="H2864" s="10">
        <v>1.5</v>
      </c>
      <c r="I2864" s="10" t="s">
        <v>62</v>
      </c>
      <c r="J2864" s="10">
        <v>300</v>
      </c>
      <c r="K2864" s="10">
        <v>60</v>
      </c>
      <c r="L2864" s="10">
        <v>900</v>
      </c>
      <c r="M2864" s="11">
        <v>6.1900042183942352</v>
      </c>
    </row>
    <row r="2865" spans="1:13" x14ac:dyDescent="0.25">
      <c r="A2865" t="str">
        <f t="shared" si="43"/>
        <v>LVO,150,X,1.5,300,90,300</v>
      </c>
      <c r="B2865" s="10" t="s">
        <v>66</v>
      </c>
      <c r="C2865" s="10">
        <v>150</v>
      </c>
      <c r="D2865" s="10" t="s">
        <v>63</v>
      </c>
      <c r="E2865" s="10">
        <v>300</v>
      </c>
      <c r="F2865" s="10" t="s">
        <v>60</v>
      </c>
      <c r="G2865" s="10" t="s">
        <v>61</v>
      </c>
      <c r="H2865" s="10">
        <v>1.5</v>
      </c>
      <c r="I2865" s="10" t="s">
        <v>62</v>
      </c>
      <c r="J2865" s="10">
        <v>300</v>
      </c>
      <c r="K2865" s="10">
        <v>90</v>
      </c>
      <c r="L2865" s="10">
        <v>300</v>
      </c>
      <c r="M2865" s="11">
        <v>4.0496125662237832</v>
      </c>
    </row>
    <row r="2866" spans="1:13" x14ac:dyDescent="0.25">
      <c r="A2866" t="str">
        <f t="shared" si="43"/>
        <v>LVO,150,X,1.5,300,90,450</v>
      </c>
      <c r="B2866" s="10" t="s">
        <v>66</v>
      </c>
      <c r="C2866" s="10">
        <v>150</v>
      </c>
      <c r="D2866" s="10" t="s">
        <v>63</v>
      </c>
      <c r="E2866" s="10">
        <v>300</v>
      </c>
      <c r="F2866" s="10" t="s">
        <v>60</v>
      </c>
      <c r="G2866" s="10" t="s">
        <v>61</v>
      </c>
      <c r="H2866" s="10">
        <v>1.5</v>
      </c>
      <c r="I2866" s="10" t="s">
        <v>62</v>
      </c>
      <c r="J2866" s="10">
        <v>300</v>
      </c>
      <c r="K2866" s="10">
        <v>90</v>
      </c>
      <c r="L2866" s="10">
        <v>450</v>
      </c>
      <c r="M2866" s="11">
        <v>5.0674236963906161</v>
      </c>
    </row>
    <row r="2867" spans="1:13" x14ac:dyDescent="0.25">
      <c r="A2867" t="str">
        <f t="shared" si="43"/>
        <v>LVO,150,X,1.5,300,90,600</v>
      </c>
      <c r="B2867" s="10" t="s">
        <v>66</v>
      </c>
      <c r="C2867" s="10">
        <v>150</v>
      </c>
      <c r="D2867" s="10" t="s">
        <v>63</v>
      </c>
      <c r="E2867" s="10">
        <v>300</v>
      </c>
      <c r="F2867" s="10" t="s">
        <v>60</v>
      </c>
      <c r="G2867" s="10" t="s">
        <v>61</v>
      </c>
      <c r="H2867" s="10">
        <v>1.5</v>
      </c>
      <c r="I2867" s="10" t="s">
        <v>62</v>
      </c>
      <c r="J2867" s="10">
        <v>300</v>
      </c>
      <c r="K2867" s="10">
        <v>90</v>
      </c>
      <c r="L2867" s="10">
        <v>600</v>
      </c>
      <c r="M2867" s="11">
        <v>6.3596394067553739</v>
      </c>
    </row>
    <row r="2868" spans="1:13" x14ac:dyDescent="0.25">
      <c r="A2868" t="str">
        <f t="shared" si="43"/>
        <v>LVO,150,X,1.5,300,90,750</v>
      </c>
      <c r="B2868" s="10" t="s">
        <v>66</v>
      </c>
      <c r="C2868" s="10">
        <v>150</v>
      </c>
      <c r="D2868" s="10" t="s">
        <v>63</v>
      </c>
      <c r="E2868" s="10">
        <v>300</v>
      </c>
      <c r="F2868" s="10" t="s">
        <v>60</v>
      </c>
      <c r="G2868" s="10" t="s">
        <v>61</v>
      </c>
      <c r="H2868" s="10">
        <v>1.5</v>
      </c>
      <c r="I2868" s="10" t="s">
        <v>62</v>
      </c>
      <c r="J2868" s="10">
        <v>300</v>
      </c>
      <c r="K2868" s="10">
        <v>90</v>
      </c>
      <c r="L2868" s="10">
        <v>750</v>
      </c>
      <c r="M2868" s="11">
        <v>7.6518551171201317</v>
      </c>
    </row>
    <row r="2869" spans="1:13" x14ac:dyDescent="0.25">
      <c r="A2869" t="str">
        <f t="shared" si="43"/>
        <v>LVO,150,X,1.5,300,90,900</v>
      </c>
      <c r="B2869" s="10" t="s">
        <v>66</v>
      </c>
      <c r="C2869" s="10">
        <v>150</v>
      </c>
      <c r="D2869" s="10" t="s">
        <v>63</v>
      </c>
      <c r="E2869" s="10">
        <v>300</v>
      </c>
      <c r="F2869" s="10" t="s">
        <v>60</v>
      </c>
      <c r="G2869" s="10" t="s">
        <v>61</v>
      </c>
      <c r="H2869" s="10">
        <v>1.5</v>
      </c>
      <c r="I2869" s="10" t="s">
        <v>62</v>
      </c>
      <c r="J2869" s="10">
        <v>300</v>
      </c>
      <c r="K2869" s="10">
        <v>90</v>
      </c>
      <c r="L2869" s="10">
        <v>900</v>
      </c>
      <c r="M2869" s="11">
        <v>8.9440708274848895</v>
      </c>
    </row>
    <row r="2870" spans="1:13" x14ac:dyDescent="0.25">
      <c r="A2870" t="str">
        <f t="shared" si="43"/>
        <v>LVO,150,X,1.5,450,30,300</v>
      </c>
      <c r="B2870" s="10" t="s">
        <v>66</v>
      </c>
      <c r="C2870" s="10">
        <v>150</v>
      </c>
      <c r="D2870" s="10" t="s">
        <v>63</v>
      </c>
      <c r="E2870" s="10">
        <v>300</v>
      </c>
      <c r="F2870" s="10" t="s">
        <v>60</v>
      </c>
      <c r="G2870" s="10" t="s">
        <v>61</v>
      </c>
      <c r="H2870" s="10">
        <v>1.5</v>
      </c>
      <c r="I2870" s="10" t="s">
        <v>62</v>
      </c>
      <c r="J2870" s="10">
        <v>450</v>
      </c>
      <c r="K2870" s="10">
        <v>30</v>
      </c>
      <c r="L2870" s="10">
        <v>300</v>
      </c>
      <c r="M2870" s="11">
        <v>2.3532606826123943</v>
      </c>
    </row>
    <row r="2871" spans="1:13" x14ac:dyDescent="0.25">
      <c r="A2871" t="str">
        <f t="shared" si="43"/>
        <v>LVO,150,X,1.5,450,30,450</v>
      </c>
      <c r="B2871" s="10" t="s">
        <v>66</v>
      </c>
      <c r="C2871" s="10">
        <v>150</v>
      </c>
      <c r="D2871" s="10" t="s">
        <v>63</v>
      </c>
      <c r="E2871" s="10">
        <v>300</v>
      </c>
      <c r="F2871" s="10" t="s">
        <v>60</v>
      </c>
      <c r="G2871" s="10" t="s">
        <v>61</v>
      </c>
      <c r="H2871" s="10">
        <v>1.5</v>
      </c>
      <c r="I2871" s="10" t="s">
        <v>62</v>
      </c>
      <c r="J2871" s="10">
        <v>450</v>
      </c>
      <c r="K2871" s="10">
        <v>30</v>
      </c>
      <c r="L2871" s="10">
        <v>450</v>
      </c>
      <c r="M2871" s="11">
        <v>2.6925310593346721</v>
      </c>
    </row>
    <row r="2872" spans="1:13" x14ac:dyDescent="0.25">
      <c r="A2872" t="str">
        <f t="shared" si="43"/>
        <v>LVO,150,X,1.5,450,30,600</v>
      </c>
      <c r="B2872" s="10" t="s">
        <v>66</v>
      </c>
      <c r="C2872" s="10">
        <v>150</v>
      </c>
      <c r="D2872" s="10" t="s">
        <v>63</v>
      </c>
      <c r="E2872" s="10">
        <v>300</v>
      </c>
      <c r="F2872" s="10" t="s">
        <v>60</v>
      </c>
      <c r="G2872" s="10" t="s">
        <v>61</v>
      </c>
      <c r="H2872" s="10">
        <v>1.5</v>
      </c>
      <c r="I2872" s="10" t="s">
        <v>62</v>
      </c>
      <c r="J2872" s="10">
        <v>450</v>
      </c>
      <c r="K2872" s="10">
        <v>30</v>
      </c>
      <c r="L2872" s="10">
        <v>600</v>
      </c>
      <c r="M2872" s="11">
        <v>3.0318014360569498</v>
      </c>
    </row>
    <row r="2873" spans="1:13" x14ac:dyDescent="0.25">
      <c r="A2873" t="str">
        <f t="shared" si="43"/>
        <v>LVO,150,X,1.5,450,30,750</v>
      </c>
      <c r="B2873" s="10" t="s">
        <v>66</v>
      </c>
      <c r="C2873" s="10">
        <v>150</v>
      </c>
      <c r="D2873" s="10" t="s">
        <v>63</v>
      </c>
      <c r="E2873" s="10">
        <v>300</v>
      </c>
      <c r="F2873" s="10" t="s">
        <v>60</v>
      </c>
      <c r="G2873" s="10" t="s">
        <v>61</v>
      </c>
      <c r="H2873" s="10">
        <v>1.5</v>
      </c>
      <c r="I2873" s="10" t="s">
        <v>62</v>
      </c>
      <c r="J2873" s="10">
        <v>450</v>
      </c>
      <c r="K2873" s="10">
        <v>30</v>
      </c>
      <c r="L2873" s="10">
        <v>750</v>
      </c>
      <c r="M2873" s="11">
        <v>3.3710718127792267</v>
      </c>
    </row>
    <row r="2874" spans="1:13" x14ac:dyDescent="0.25">
      <c r="A2874" t="str">
        <f t="shared" si="43"/>
        <v>LVO,150,X,1.5,450,30,900</v>
      </c>
      <c r="B2874" s="10" t="s">
        <v>66</v>
      </c>
      <c r="C2874" s="10">
        <v>150</v>
      </c>
      <c r="D2874" s="10" t="s">
        <v>63</v>
      </c>
      <c r="E2874" s="10">
        <v>300</v>
      </c>
      <c r="F2874" s="10" t="s">
        <v>60</v>
      </c>
      <c r="G2874" s="10" t="s">
        <v>61</v>
      </c>
      <c r="H2874" s="10">
        <v>1.5</v>
      </c>
      <c r="I2874" s="10" t="s">
        <v>62</v>
      </c>
      <c r="J2874" s="10">
        <v>450</v>
      </c>
      <c r="K2874" s="10">
        <v>30</v>
      </c>
      <c r="L2874" s="10">
        <v>900</v>
      </c>
      <c r="M2874" s="11">
        <v>4.1219490597983928</v>
      </c>
    </row>
    <row r="2875" spans="1:13" x14ac:dyDescent="0.25">
      <c r="A2875" t="str">
        <f t="shared" si="43"/>
        <v>LVO,150,X,1.5,450,45,300</v>
      </c>
      <c r="B2875" s="10" t="s">
        <v>66</v>
      </c>
      <c r="C2875" s="10">
        <v>150</v>
      </c>
      <c r="D2875" s="10" t="s">
        <v>63</v>
      </c>
      <c r="E2875" s="10">
        <v>300</v>
      </c>
      <c r="F2875" s="10" t="s">
        <v>60</v>
      </c>
      <c r="G2875" s="10" t="s">
        <v>61</v>
      </c>
      <c r="H2875" s="10">
        <v>1.5</v>
      </c>
      <c r="I2875" s="10" t="s">
        <v>62</v>
      </c>
      <c r="J2875" s="10">
        <v>450</v>
      </c>
      <c r="K2875" s="10">
        <v>45</v>
      </c>
      <c r="L2875" s="10">
        <v>300</v>
      </c>
      <c r="M2875" s="11">
        <v>2.7773486535152418</v>
      </c>
    </row>
    <row r="2876" spans="1:13" x14ac:dyDescent="0.25">
      <c r="A2876" t="str">
        <f t="shared" si="43"/>
        <v>LVO,150,X,1.5,450,45,450</v>
      </c>
      <c r="B2876" s="10" t="s">
        <v>66</v>
      </c>
      <c r="C2876" s="10">
        <v>150</v>
      </c>
      <c r="D2876" s="10" t="s">
        <v>63</v>
      </c>
      <c r="E2876" s="10">
        <v>300</v>
      </c>
      <c r="F2876" s="10" t="s">
        <v>60</v>
      </c>
      <c r="G2876" s="10" t="s">
        <v>61</v>
      </c>
      <c r="H2876" s="10">
        <v>1.5</v>
      </c>
      <c r="I2876" s="10" t="s">
        <v>62</v>
      </c>
      <c r="J2876" s="10">
        <v>450</v>
      </c>
      <c r="K2876" s="10">
        <v>45</v>
      </c>
      <c r="L2876" s="10">
        <v>450</v>
      </c>
      <c r="M2876" s="11">
        <v>3.2862542185986579</v>
      </c>
    </row>
    <row r="2877" spans="1:13" x14ac:dyDescent="0.25">
      <c r="A2877" t="str">
        <f t="shared" si="43"/>
        <v>LVO,150,X,1.5,450,45,600</v>
      </c>
      <c r="B2877" s="10" t="s">
        <v>66</v>
      </c>
      <c r="C2877" s="10">
        <v>150</v>
      </c>
      <c r="D2877" s="10" t="s">
        <v>63</v>
      </c>
      <c r="E2877" s="10">
        <v>300</v>
      </c>
      <c r="F2877" s="10" t="s">
        <v>60</v>
      </c>
      <c r="G2877" s="10" t="s">
        <v>61</v>
      </c>
      <c r="H2877" s="10">
        <v>1.5</v>
      </c>
      <c r="I2877" s="10" t="s">
        <v>62</v>
      </c>
      <c r="J2877" s="10">
        <v>450</v>
      </c>
      <c r="K2877" s="10">
        <v>45</v>
      </c>
      <c r="L2877" s="10">
        <v>600</v>
      </c>
      <c r="M2877" s="11">
        <v>4.2067666539789625</v>
      </c>
    </row>
    <row r="2878" spans="1:13" x14ac:dyDescent="0.25">
      <c r="A2878" t="str">
        <f t="shared" si="43"/>
        <v>LVO,150,X,1.5,450,45,750</v>
      </c>
      <c r="B2878" s="10" t="s">
        <v>66</v>
      </c>
      <c r="C2878" s="10">
        <v>150</v>
      </c>
      <c r="D2878" s="10" t="s">
        <v>63</v>
      </c>
      <c r="E2878" s="10">
        <v>300</v>
      </c>
      <c r="F2878" s="10" t="s">
        <v>60</v>
      </c>
      <c r="G2878" s="10" t="s">
        <v>61</v>
      </c>
      <c r="H2878" s="10">
        <v>1.5</v>
      </c>
      <c r="I2878" s="10" t="s">
        <v>62</v>
      </c>
      <c r="J2878" s="10">
        <v>450</v>
      </c>
      <c r="K2878" s="10">
        <v>45</v>
      </c>
      <c r="L2878" s="10">
        <v>750</v>
      </c>
      <c r="M2878" s="11">
        <v>4.7156722190623794</v>
      </c>
    </row>
    <row r="2879" spans="1:13" x14ac:dyDescent="0.25">
      <c r="A2879" t="str">
        <f t="shared" si="43"/>
        <v>LVO,150,X,1.5,450,45,900</v>
      </c>
      <c r="B2879" s="10" t="s">
        <v>66</v>
      </c>
      <c r="C2879" s="10">
        <v>150</v>
      </c>
      <c r="D2879" s="10" t="s">
        <v>63</v>
      </c>
      <c r="E2879" s="10">
        <v>300</v>
      </c>
      <c r="F2879" s="10" t="s">
        <v>60</v>
      </c>
      <c r="G2879" s="10" t="s">
        <v>61</v>
      </c>
      <c r="H2879" s="10">
        <v>1.5</v>
      </c>
      <c r="I2879" s="10" t="s">
        <v>62</v>
      </c>
      <c r="J2879" s="10">
        <v>450</v>
      </c>
      <c r="K2879" s="10">
        <v>45</v>
      </c>
      <c r="L2879" s="10">
        <v>900</v>
      </c>
      <c r="M2879" s="11">
        <v>5.6361846544426832</v>
      </c>
    </row>
    <row r="2880" spans="1:13" x14ac:dyDescent="0.25">
      <c r="A2880" t="str">
        <f t="shared" si="43"/>
        <v>LVO,150,X,1.5,450,60,300</v>
      </c>
      <c r="B2880" s="10" t="s">
        <v>66</v>
      </c>
      <c r="C2880" s="10">
        <v>150</v>
      </c>
      <c r="D2880" s="10" t="s">
        <v>63</v>
      </c>
      <c r="E2880" s="10">
        <v>300</v>
      </c>
      <c r="F2880" s="10" t="s">
        <v>60</v>
      </c>
      <c r="G2880" s="10" t="s">
        <v>61</v>
      </c>
      <c r="H2880" s="10">
        <v>1.5</v>
      </c>
      <c r="I2880" s="10" t="s">
        <v>62</v>
      </c>
      <c r="J2880" s="10">
        <v>450</v>
      </c>
      <c r="K2880" s="10">
        <v>60</v>
      </c>
      <c r="L2880" s="10">
        <v>300</v>
      </c>
      <c r="M2880" s="11">
        <v>3.2014366244180885</v>
      </c>
    </row>
    <row r="2881" spans="1:13" x14ac:dyDescent="0.25">
      <c r="A2881" t="str">
        <f t="shared" si="43"/>
        <v>LVO,150,X,1.5,450,60,450</v>
      </c>
      <c r="B2881" s="10" t="s">
        <v>66</v>
      </c>
      <c r="C2881" s="10">
        <v>150</v>
      </c>
      <c r="D2881" s="10" t="s">
        <v>63</v>
      </c>
      <c r="E2881" s="10">
        <v>300</v>
      </c>
      <c r="F2881" s="10" t="s">
        <v>60</v>
      </c>
      <c r="G2881" s="10" t="s">
        <v>61</v>
      </c>
      <c r="H2881" s="10">
        <v>1.5</v>
      </c>
      <c r="I2881" s="10" t="s">
        <v>62</v>
      </c>
      <c r="J2881" s="10">
        <v>450</v>
      </c>
      <c r="K2881" s="10">
        <v>60</v>
      </c>
      <c r="L2881" s="10">
        <v>450</v>
      </c>
      <c r="M2881" s="11">
        <v>4.2915842481595314</v>
      </c>
    </row>
    <row r="2882" spans="1:13" x14ac:dyDescent="0.25">
      <c r="A2882" t="str">
        <f t="shared" si="43"/>
        <v>LVO,150,X,1.5,450,60,600</v>
      </c>
      <c r="B2882" s="10" t="s">
        <v>66</v>
      </c>
      <c r="C2882" s="10">
        <v>150</v>
      </c>
      <c r="D2882" s="10" t="s">
        <v>63</v>
      </c>
      <c r="E2882" s="10">
        <v>300</v>
      </c>
      <c r="F2882" s="10" t="s">
        <v>60</v>
      </c>
      <c r="G2882" s="10" t="s">
        <v>61</v>
      </c>
      <c r="H2882" s="10">
        <v>1.5</v>
      </c>
      <c r="I2882" s="10" t="s">
        <v>62</v>
      </c>
      <c r="J2882" s="10">
        <v>450</v>
      </c>
      <c r="K2882" s="10">
        <v>60</v>
      </c>
      <c r="L2882" s="10">
        <v>600</v>
      </c>
      <c r="M2882" s="11">
        <v>4.970125001604087</v>
      </c>
    </row>
    <row r="2883" spans="1:13" x14ac:dyDescent="0.25">
      <c r="A2883" t="str">
        <f t="shared" si="43"/>
        <v>LVO,150,X,1.5,450,60,750</v>
      </c>
      <c r="B2883" s="10" t="s">
        <v>66</v>
      </c>
      <c r="C2883" s="10">
        <v>150</v>
      </c>
      <c r="D2883" s="10" t="s">
        <v>63</v>
      </c>
      <c r="E2883" s="10">
        <v>300</v>
      </c>
      <c r="F2883" s="10" t="s">
        <v>60</v>
      </c>
      <c r="G2883" s="10" t="s">
        <v>61</v>
      </c>
      <c r="H2883" s="10">
        <v>1.5</v>
      </c>
      <c r="I2883" s="10" t="s">
        <v>62</v>
      </c>
      <c r="J2883" s="10">
        <v>450</v>
      </c>
      <c r="K2883" s="10">
        <v>60</v>
      </c>
      <c r="L2883" s="10">
        <v>750</v>
      </c>
      <c r="M2883" s="11">
        <v>6.0602726253455304</v>
      </c>
    </row>
    <row r="2884" spans="1:13" x14ac:dyDescent="0.25">
      <c r="A2884" t="str">
        <f t="shared" si="43"/>
        <v>LVO,150,X,1.5,450,60,900</v>
      </c>
      <c r="B2884" s="10" t="s">
        <v>66</v>
      </c>
      <c r="C2884" s="10">
        <v>150</v>
      </c>
      <c r="D2884" s="10" t="s">
        <v>63</v>
      </c>
      <c r="E2884" s="10">
        <v>300</v>
      </c>
      <c r="F2884" s="10" t="s">
        <v>60</v>
      </c>
      <c r="G2884" s="10" t="s">
        <v>61</v>
      </c>
      <c r="H2884" s="10">
        <v>1.5</v>
      </c>
      <c r="I2884" s="10" t="s">
        <v>62</v>
      </c>
      <c r="J2884" s="10">
        <v>450</v>
      </c>
      <c r="K2884" s="10">
        <v>60</v>
      </c>
      <c r="L2884" s="10">
        <v>900</v>
      </c>
      <c r="M2884" s="11">
        <v>6.7388133787900859</v>
      </c>
    </row>
    <row r="2885" spans="1:13" x14ac:dyDescent="0.25">
      <c r="A2885" t="str">
        <f t="shared" si="43"/>
        <v>LVO,150,X,1.5,450,90,300</v>
      </c>
      <c r="B2885" s="10" t="s">
        <v>66</v>
      </c>
      <c r="C2885" s="10">
        <v>150</v>
      </c>
      <c r="D2885" s="10" t="s">
        <v>63</v>
      </c>
      <c r="E2885" s="10">
        <v>300</v>
      </c>
      <c r="F2885" s="10" t="s">
        <v>60</v>
      </c>
      <c r="G2885" s="10" t="s">
        <v>61</v>
      </c>
      <c r="H2885" s="10">
        <v>1.5</v>
      </c>
      <c r="I2885" s="10" t="s">
        <v>62</v>
      </c>
      <c r="J2885" s="10">
        <v>450</v>
      </c>
      <c r="K2885" s="10">
        <v>90</v>
      </c>
      <c r="L2885" s="10">
        <v>300</v>
      </c>
      <c r="M2885" s="11">
        <v>4.461219436520671</v>
      </c>
    </row>
    <row r="2886" spans="1:13" x14ac:dyDescent="0.25">
      <c r="A2886" t="str">
        <f t="shared" si="43"/>
        <v>LVO,150,X,1.5,450,90,450</v>
      </c>
      <c r="B2886" s="10" t="s">
        <v>66</v>
      </c>
      <c r="C2886" s="10">
        <v>150</v>
      </c>
      <c r="D2886" s="10" t="s">
        <v>63</v>
      </c>
      <c r="E2886" s="10">
        <v>300</v>
      </c>
      <c r="F2886" s="10" t="s">
        <v>60</v>
      </c>
      <c r="G2886" s="10" t="s">
        <v>61</v>
      </c>
      <c r="H2886" s="10">
        <v>1.5</v>
      </c>
      <c r="I2886" s="10" t="s">
        <v>62</v>
      </c>
      <c r="J2886" s="10">
        <v>450</v>
      </c>
      <c r="K2886" s="10">
        <v>90</v>
      </c>
      <c r="L2886" s="10">
        <v>450</v>
      </c>
      <c r="M2886" s="11">
        <v>5.4790305666875039</v>
      </c>
    </row>
    <row r="2887" spans="1:13" x14ac:dyDescent="0.25">
      <c r="A2887" t="str">
        <f t="shared" ref="A2887:A2950" si="44">CONCATENATE(B2887,",",C2887,",",D2887,",",H2887,",",J2887,",",K2887,",",L2887)</f>
        <v>LVO,150,X,1.5,450,90,600</v>
      </c>
      <c r="B2887" s="10" t="s">
        <v>66</v>
      </c>
      <c r="C2887" s="10">
        <v>150</v>
      </c>
      <c r="D2887" s="10" t="s">
        <v>63</v>
      </c>
      <c r="E2887" s="10">
        <v>300</v>
      </c>
      <c r="F2887" s="10" t="s">
        <v>60</v>
      </c>
      <c r="G2887" s="10" t="s">
        <v>61</v>
      </c>
      <c r="H2887" s="10">
        <v>1.5</v>
      </c>
      <c r="I2887" s="10" t="s">
        <v>62</v>
      </c>
      <c r="J2887" s="10">
        <v>450</v>
      </c>
      <c r="K2887" s="10">
        <v>90</v>
      </c>
      <c r="L2887" s="10">
        <v>600</v>
      </c>
      <c r="M2887" s="11">
        <v>6.9084485671512246</v>
      </c>
    </row>
    <row r="2888" spans="1:13" x14ac:dyDescent="0.25">
      <c r="A2888" t="str">
        <f t="shared" si="44"/>
        <v>LVO,150,X,1.5,450,90,750</v>
      </c>
      <c r="B2888" s="10" t="s">
        <v>66</v>
      </c>
      <c r="C2888" s="10">
        <v>150</v>
      </c>
      <c r="D2888" s="10" t="s">
        <v>63</v>
      </c>
      <c r="E2888" s="10">
        <v>300</v>
      </c>
      <c r="F2888" s="10" t="s">
        <v>60</v>
      </c>
      <c r="G2888" s="10" t="s">
        <v>61</v>
      </c>
      <c r="H2888" s="10">
        <v>1.5</v>
      </c>
      <c r="I2888" s="10" t="s">
        <v>62</v>
      </c>
      <c r="J2888" s="10">
        <v>450</v>
      </c>
      <c r="K2888" s="10">
        <v>90</v>
      </c>
      <c r="L2888" s="10">
        <v>750</v>
      </c>
      <c r="M2888" s="11">
        <v>8.3378665676149453</v>
      </c>
    </row>
    <row r="2889" spans="1:13" x14ac:dyDescent="0.25">
      <c r="A2889" t="str">
        <f t="shared" si="44"/>
        <v>LVO,150,X,1.5,450,90,900</v>
      </c>
      <c r="B2889" s="10" t="s">
        <v>66</v>
      </c>
      <c r="C2889" s="10">
        <v>150</v>
      </c>
      <c r="D2889" s="10" t="s">
        <v>63</v>
      </c>
      <c r="E2889" s="10">
        <v>300</v>
      </c>
      <c r="F2889" s="10" t="s">
        <v>60</v>
      </c>
      <c r="G2889" s="10" t="s">
        <v>61</v>
      </c>
      <c r="H2889" s="10">
        <v>1.5</v>
      </c>
      <c r="I2889" s="10" t="s">
        <v>62</v>
      </c>
      <c r="J2889" s="10">
        <v>450</v>
      </c>
      <c r="K2889" s="10">
        <v>90</v>
      </c>
      <c r="L2889" s="10">
        <v>900</v>
      </c>
      <c r="M2889" s="11">
        <v>9.7672845680786669</v>
      </c>
    </row>
    <row r="2890" spans="1:13" x14ac:dyDescent="0.25">
      <c r="A2890" t="str">
        <f t="shared" si="44"/>
        <v>LVO,150,X,1.5,600,30,300</v>
      </c>
      <c r="B2890" s="10" t="s">
        <v>66</v>
      </c>
      <c r="C2890" s="10">
        <v>150</v>
      </c>
      <c r="D2890" s="10" t="s">
        <v>63</v>
      </c>
      <c r="E2890" s="10">
        <v>300</v>
      </c>
      <c r="F2890" s="10" t="s">
        <v>60</v>
      </c>
      <c r="G2890" s="10" t="s">
        <v>61</v>
      </c>
      <c r="H2890" s="10">
        <v>1.5</v>
      </c>
      <c r="I2890" s="10" t="s">
        <v>62</v>
      </c>
      <c r="J2890" s="10">
        <v>600</v>
      </c>
      <c r="K2890" s="10">
        <v>30</v>
      </c>
      <c r="L2890" s="10">
        <v>300</v>
      </c>
      <c r="M2890" s="11">
        <v>2.6276652628103196</v>
      </c>
    </row>
    <row r="2891" spans="1:13" x14ac:dyDescent="0.25">
      <c r="A2891" t="str">
        <f t="shared" si="44"/>
        <v>LVO,150,X,1.5,600,30,450</v>
      </c>
      <c r="B2891" s="10" t="s">
        <v>66</v>
      </c>
      <c r="C2891" s="10">
        <v>150</v>
      </c>
      <c r="D2891" s="10" t="s">
        <v>63</v>
      </c>
      <c r="E2891" s="10">
        <v>300</v>
      </c>
      <c r="F2891" s="10" t="s">
        <v>60</v>
      </c>
      <c r="G2891" s="10" t="s">
        <v>61</v>
      </c>
      <c r="H2891" s="10">
        <v>1.5</v>
      </c>
      <c r="I2891" s="10" t="s">
        <v>62</v>
      </c>
      <c r="J2891" s="10">
        <v>600</v>
      </c>
      <c r="K2891" s="10">
        <v>30</v>
      </c>
      <c r="L2891" s="10">
        <v>450</v>
      </c>
      <c r="M2891" s="11">
        <v>2.9669356395325974</v>
      </c>
    </row>
    <row r="2892" spans="1:13" x14ac:dyDescent="0.25">
      <c r="A2892" t="str">
        <f t="shared" si="44"/>
        <v>LVO,150,X,1.5,600,30,600</v>
      </c>
      <c r="B2892" s="10" t="s">
        <v>66</v>
      </c>
      <c r="C2892" s="10">
        <v>150</v>
      </c>
      <c r="D2892" s="10" t="s">
        <v>63</v>
      </c>
      <c r="E2892" s="10">
        <v>300</v>
      </c>
      <c r="F2892" s="10" t="s">
        <v>60</v>
      </c>
      <c r="G2892" s="10" t="s">
        <v>61</v>
      </c>
      <c r="H2892" s="10">
        <v>1.5</v>
      </c>
      <c r="I2892" s="10" t="s">
        <v>62</v>
      </c>
      <c r="J2892" s="10">
        <v>600</v>
      </c>
      <c r="K2892" s="10">
        <v>30</v>
      </c>
      <c r="L2892" s="10">
        <v>600</v>
      </c>
      <c r="M2892" s="11">
        <v>3.3062060162548752</v>
      </c>
    </row>
    <row r="2893" spans="1:13" x14ac:dyDescent="0.25">
      <c r="A2893" t="str">
        <f t="shared" si="44"/>
        <v>LVO,150,X,1.5,600,30,750</v>
      </c>
      <c r="B2893" s="10" t="s">
        <v>66</v>
      </c>
      <c r="C2893" s="10">
        <v>150</v>
      </c>
      <c r="D2893" s="10" t="s">
        <v>63</v>
      </c>
      <c r="E2893" s="10">
        <v>300</v>
      </c>
      <c r="F2893" s="10" t="s">
        <v>60</v>
      </c>
      <c r="G2893" s="10" t="s">
        <v>61</v>
      </c>
      <c r="H2893" s="10">
        <v>1.5</v>
      </c>
      <c r="I2893" s="10" t="s">
        <v>62</v>
      </c>
      <c r="J2893" s="10">
        <v>600</v>
      </c>
      <c r="K2893" s="10">
        <v>30</v>
      </c>
      <c r="L2893" s="10">
        <v>750</v>
      </c>
      <c r="M2893" s="11">
        <v>3.6454763929771521</v>
      </c>
    </row>
    <row r="2894" spans="1:13" x14ac:dyDescent="0.25">
      <c r="A2894" t="str">
        <f t="shared" si="44"/>
        <v>LVO,150,X,1.5,600,30,900</v>
      </c>
      <c r="B2894" s="10" t="s">
        <v>66</v>
      </c>
      <c r="C2894" s="10">
        <v>150</v>
      </c>
      <c r="D2894" s="10" t="s">
        <v>63</v>
      </c>
      <c r="E2894" s="10">
        <v>300</v>
      </c>
      <c r="F2894" s="10" t="s">
        <v>60</v>
      </c>
      <c r="G2894" s="10" t="s">
        <v>61</v>
      </c>
      <c r="H2894" s="10">
        <v>1.5</v>
      </c>
      <c r="I2894" s="10" t="s">
        <v>62</v>
      </c>
      <c r="J2894" s="10">
        <v>600</v>
      </c>
      <c r="K2894" s="10">
        <v>30</v>
      </c>
      <c r="L2894" s="10">
        <v>900</v>
      </c>
      <c r="M2894" s="11">
        <v>4.5335559300952806</v>
      </c>
    </row>
    <row r="2895" spans="1:13" x14ac:dyDescent="0.25">
      <c r="A2895" t="str">
        <f t="shared" si="44"/>
        <v>LVO,150,X,1.5,600,45,300</v>
      </c>
      <c r="B2895" s="10" t="s">
        <v>66</v>
      </c>
      <c r="C2895" s="10">
        <v>150</v>
      </c>
      <c r="D2895" s="10" t="s">
        <v>63</v>
      </c>
      <c r="E2895" s="10">
        <v>300</v>
      </c>
      <c r="F2895" s="10" t="s">
        <v>60</v>
      </c>
      <c r="G2895" s="10" t="s">
        <v>61</v>
      </c>
      <c r="H2895" s="10">
        <v>1.5</v>
      </c>
      <c r="I2895" s="10" t="s">
        <v>62</v>
      </c>
      <c r="J2895" s="10">
        <v>600</v>
      </c>
      <c r="K2895" s="10">
        <v>45</v>
      </c>
      <c r="L2895" s="10">
        <v>300</v>
      </c>
      <c r="M2895" s="11">
        <v>3.0517532337131668</v>
      </c>
    </row>
    <row r="2896" spans="1:13" x14ac:dyDescent="0.25">
      <c r="A2896" t="str">
        <f t="shared" si="44"/>
        <v>LVO,150,X,1.5,600,45,450</v>
      </c>
      <c r="B2896" s="10" t="s">
        <v>66</v>
      </c>
      <c r="C2896" s="10">
        <v>150</v>
      </c>
      <c r="D2896" s="10" t="s">
        <v>63</v>
      </c>
      <c r="E2896" s="10">
        <v>300</v>
      </c>
      <c r="F2896" s="10" t="s">
        <v>60</v>
      </c>
      <c r="G2896" s="10" t="s">
        <v>61</v>
      </c>
      <c r="H2896" s="10">
        <v>1.5</v>
      </c>
      <c r="I2896" s="10" t="s">
        <v>62</v>
      </c>
      <c r="J2896" s="10">
        <v>600</v>
      </c>
      <c r="K2896" s="10">
        <v>45</v>
      </c>
      <c r="L2896" s="10">
        <v>450</v>
      </c>
      <c r="M2896" s="11">
        <v>3.5606587987965832</v>
      </c>
    </row>
    <row r="2897" spans="1:13" x14ac:dyDescent="0.25">
      <c r="A2897" t="str">
        <f t="shared" si="44"/>
        <v>LVO,150,X,1.5,600,45,600</v>
      </c>
      <c r="B2897" s="10" t="s">
        <v>66</v>
      </c>
      <c r="C2897" s="10">
        <v>150</v>
      </c>
      <c r="D2897" s="10" t="s">
        <v>63</v>
      </c>
      <c r="E2897" s="10">
        <v>300</v>
      </c>
      <c r="F2897" s="10" t="s">
        <v>60</v>
      </c>
      <c r="G2897" s="10" t="s">
        <v>61</v>
      </c>
      <c r="H2897" s="10">
        <v>1.5</v>
      </c>
      <c r="I2897" s="10" t="s">
        <v>62</v>
      </c>
      <c r="J2897" s="10">
        <v>600</v>
      </c>
      <c r="K2897" s="10">
        <v>45</v>
      </c>
      <c r="L2897" s="10">
        <v>600</v>
      </c>
      <c r="M2897" s="11">
        <v>4.6183735242758504</v>
      </c>
    </row>
    <row r="2898" spans="1:13" x14ac:dyDescent="0.25">
      <c r="A2898" t="str">
        <f t="shared" si="44"/>
        <v>LVO,150,X,1.5,600,45,750</v>
      </c>
      <c r="B2898" s="10" t="s">
        <v>66</v>
      </c>
      <c r="C2898" s="10">
        <v>150</v>
      </c>
      <c r="D2898" s="10" t="s">
        <v>63</v>
      </c>
      <c r="E2898" s="10">
        <v>300</v>
      </c>
      <c r="F2898" s="10" t="s">
        <v>60</v>
      </c>
      <c r="G2898" s="10" t="s">
        <v>61</v>
      </c>
      <c r="H2898" s="10">
        <v>1.5</v>
      </c>
      <c r="I2898" s="10" t="s">
        <v>62</v>
      </c>
      <c r="J2898" s="10">
        <v>600</v>
      </c>
      <c r="K2898" s="10">
        <v>45</v>
      </c>
      <c r="L2898" s="10">
        <v>750</v>
      </c>
      <c r="M2898" s="11">
        <v>5.1272790893592672</v>
      </c>
    </row>
    <row r="2899" spans="1:13" x14ac:dyDescent="0.25">
      <c r="A2899" t="str">
        <f t="shared" si="44"/>
        <v>LVO,150,X,1.5,600,45,900</v>
      </c>
      <c r="B2899" s="10" t="s">
        <v>66</v>
      </c>
      <c r="C2899" s="10">
        <v>150</v>
      </c>
      <c r="D2899" s="10" t="s">
        <v>63</v>
      </c>
      <c r="E2899" s="10">
        <v>300</v>
      </c>
      <c r="F2899" s="10" t="s">
        <v>60</v>
      </c>
      <c r="G2899" s="10" t="s">
        <v>61</v>
      </c>
      <c r="H2899" s="10">
        <v>1.5</v>
      </c>
      <c r="I2899" s="10" t="s">
        <v>62</v>
      </c>
      <c r="J2899" s="10">
        <v>600</v>
      </c>
      <c r="K2899" s="10">
        <v>45</v>
      </c>
      <c r="L2899" s="10">
        <v>900</v>
      </c>
      <c r="M2899" s="11">
        <v>6.1849938148385348</v>
      </c>
    </row>
    <row r="2900" spans="1:13" x14ac:dyDescent="0.25">
      <c r="A2900" t="str">
        <f t="shared" si="44"/>
        <v>LVO,150,X,1.5,600,60,300</v>
      </c>
      <c r="B2900" s="10" t="s">
        <v>66</v>
      </c>
      <c r="C2900" s="10">
        <v>150</v>
      </c>
      <c r="D2900" s="10" t="s">
        <v>63</v>
      </c>
      <c r="E2900" s="10">
        <v>300</v>
      </c>
      <c r="F2900" s="10" t="s">
        <v>60</v>
      </c>
      <c r="G2900" s="10" t="s">
        <v>61</v>
      </c>
      <c r="H2900" s="10">
        <v>1.5</v>
      </c>
      <c r="I2900" s="10" t="s">
        <v>62</v>
      </c>
      <c r="J2900" s="10">
        <v>600</v>
      </c>
      <c r="K2900" s="10">
        <v>60</v>
      </c>
      <c r="L2900" s="10">
        <v>300</v>
      </c>
      <c r="M2900" s="11">
        <v>3.4758412046160139</v>
      </c>
    </row>
    <row r="2901" spans="1:13" x14ac:dyDescent="0.25">
      <c r="A2901" t="str">
        <f t="shared" si="44"/>
        <v>LVO,150,X,1.5,600,60,450</v>
      </c>
      <c r="B2901" s="10" t="s">
        <v>66</v>
      </c>
      <c r="C2901" s="10">
        <v>150</v>
      </c>
      <c r="D2901" s="10" t="s">
        <v>63</v>
      </c>
      <c r="E2901" s="10">
        <v>300</v>
      </c>
      <c r="F2901" s="10" t="s">
        <v>60</v>
      </c>
      <c r="G2901" s="10" t="s">
        <v>61</v>
      </c>
      <c r="H2901" s="10">
        <v>1.5</v>
      </c>
      <c r="I2901" s="10" t="s">
        <v>62</v>
      </c>
      <c r="J2901" s="10">
        <v>600</v>
      </c>
      <c r="K2901" s="10">
        <v>60</v>
      </c>
      <c r="L2901" s="10">
        <v>450</v>
      </c>
      <c r="M2901" s="11">
        <v>4.7031911184564201</v>
      </c>
    </row>
    <row r="2902" spans="1:13" x14ac:dyDescent="0.25">
      <c r="A2902" t="str">
        <f t="shared" si="44"/>
        <v>LVO,150,X,1.5,600,60,600</v>
      </c>
      <c r="B2902" s="10" t="s">
        <v>66</v>
      </c>
      <c r="C2902" s="10">
        <v>150</v>
      </c>
      <c r="D2902" s="10" t="s">
        <v>63</v>
      </c>
      <c r="E2902" s="10">
        <v>300</v>
      </c>
      <c r="F2902" s="10" t="s">
        <v>60</v>
      </c>
      <c r="G2902" s="10" t="s">
        <v>61</v>
      </c>
      <c r="H2902" s="10">
        <v>1.5</v>
      </c>
      <c r="I2902" s="10" t="s">
        <v>62</v>
      </c>
      <c r="J2902" s="10">
        <v>600</v>
      </c>
      <c r="K2902" s="10">
        <v>60</v>
      </c>
      <c r="L2902" s="10">
        <v>600</v>
      </c>
      <c r="M2902" s="11">
        <v>5.3817318719009748</v>
      </c>
    </row>
    <row r="2903" spans="1:13" x14ac:dyDescent="0.25">
      <c r="A2903" t="str">
        <f t="shared" si="44"/>
        <v>LVO,150,X,1.5,600,60,750</v>
      </c>
      <c r="B2903" s="10" t="s">
        <v>66</v>
      </c>
      <c r="C2903" s="10">
        <v>150</v>
      </c>
      <c r="D2903" s="10" t="s">
        <v>63</v>
      </c>
      <c r="E2903" s="10">
        <v>300</v>
      </c>
      <c r="F2903" s="10" t="s">
        <v>60</v>
      </c>
      <c r="G2903" s="10" t="s">
        <v>61</v>
      </c>
      <c r="H2903" s="10">
        <v>1.5</v>
      </c>
      <c r="I2903" s="10" t="s">
        <v>62</v>
      </c>
      <c r="J2903" s="10">
        <v>600</v>
      </c>
      <c r="K2903" s="10">
        <v>60</v>
      </c>
      <c r="L2903" s="10">
        <v>750</v>
      </c>
      <c r="M2903" s="11">
        <v>6.6090817857413811</v>
      </c>
    </row>
    <row r="2904" spans="1:13" x14ac:dyDescent="0.25">
      <c r="A2904" t="str">
        <f t="shared" si="44"/>
        <v>LVO,150,X,1.5,600,60,900</v>
      </c>
      <c r="B2904" s="10" t="s">
        <v>66</v>
      </c>
      <c r="C2904" s="10">
        <v>150</v>
      </c>
      <c r="D2904" s="10" t="s">
        <v>63</v>
      </c>
      <c r="E2904" s="10">
        <v>300</v>
      </c>
      <c r="F2904" s="10" t="s">
        <v>60</v>
      </c>
      <c r="G2904" s="10" t="s">
        <v>61</v>
      </c>
      <c r="H2904" s="10">
        <v>1.5</v>
      </c>
      <c r="I2904" s="10" t="s">
        <v>62</v>
      </c>
      <c r="J2904" s="10">
        <v>600</v>
      </c>
      <c r="K2904" s="10">
        <v>60</v>
      </c>
      <c r="L2904" s="10">
        <v>900</v>
      </c>
      <c r="M2904" s="11">
        <v>7.2876225391859366</v>
      </c>
    </row>
    <row r="2905" spans="1:13" x14ac:dyDescent="0.25">
      <c r="A2905" t="str">
        <f t="shared" si="44"/>
        <v>LVO,150,X,1.5,600,90,300</v>
      </c>
      <c r="B2905" s="10" t="s">
        <v>66</v>
      </c>
      <c r="C2905" s="10">
        <v>150</v>
      </c>
      <c r="D2905" s="10" t="s">
        <v>63</v>
      </c>
      <c r="E2905" s="10">
        <v>300</v>
      </c>
      <c r="F2905" s="10" t="s">
        <v>60</v>
      </c>
      <c r="G2905" s="10" t="s">
        <v>61</v>
      </c>
      <c r="H2905" s="10">
        <v>1.5</v>
      </c>
      <c r="I2905" s="10" t="s">
        <v>62</v>
      </c>
      <c r="J2905" s="10">
        <v>600</v>
      </c>
      <c r="K2905" s="10">
        <v>90</v>
      </c>
      <c r="L2905" s="10">
        <v>300</v>
      </c>
      <c r="M2905" s="11">
        <v>4.8728263068175597</v>
      </c>
    </row>
    <row r="2906" spans="1:13" x14ac:dyDescent="0.25">
      <c r="A2906" t="str">
        <f t="shared" si="44"/>
        <v>LVO,150,X,1.5,600,90,450</v>
      </c>
      <c r="B2906" s="10" t="s">
        <v>66</v>
      </c>
      <c r="C2906" s="10">
        <v>150</v>
      </c>
      <c r="D2906" s="10" t="s">
        <v>63</v>
      </c>
      <c r="E2906" s="10">
        <v>300</v>
      </c>
      <c r="F2906" s="10" t="s">
        <v>60</v>
      </c>
      <c r="G2906" s="10" t="s">
        <v>61</v>
      </c>
      <c r="H2906" s="10">
        <v>1.5</v>
      </c>
      <c r="I2906" s="10" t="s">
        <v>62</v>
      </c>
      <c r="J2906" s="10">
        <v>600</v>
      </c>
      <c r="K2906" s="10">
        <v>90</v>
      </c>
      <c r="L2906" s="10">
        <v>450</v>
      </c>
      <c r="M2906" s="11">
        <v>5.8906374369843917</v>
      </c>
    </row>
    <row r="2907" spans="1:13" x14ac:dyDescent="0.25">
      <c r="A2907" t="str">
        <f t="shared" si="44"/>
        <v>LVO,150,X,1.5,600,90,600</v>
      </c>
      <c r="B2907" s="10" t="s">
        <v>66</v>
      </c>
      <c r="C2907" s="10">
        <v>150</v>
      </c>
      <c r="D2907" s="10" t="s">
        <v>63</v>
      </c>
      <c r="E2907" s="10">
        <v>300</v>
      </c>
      <c r="F2907" s="10" t="s">
        <v>60</v>
      </c>
      <c r="G2907" s="10" t="s">
        <v>61</v>
      </c>
      <c r="H2907" s="10">
        <v>1.5</v>
      </c>
      <c r="I2907" s="10" t="s">
        <v>62</v>
      </c>
      <c r="J2907" s="10">
        <v>600</v>
      </c>
      <c r="K2907" s="10">
        <v>90</v>
      </c>
      <c r="L2907" s="10">
        <v>600</v>
      </c>
      <c r="M2907" s="11">
        <v>7.4572577275470753</v>
      </c>
    </row>
    <row r="2908" spans="1:13" x14ac:dyDescent="0.25">
      <c r="A2908" t="str">
        <f t="shared" si="44"/>
        <v>LVO,150,X,1.5,600,90,750</v>
      </c>
      <c r="B2908" s="10" t="s">
        <v>66</v>
      </c>
      <c r="C2908" s="10">
        <v>150</v>
      </c>
      <c r="D2908" s="10" t="s">
        <v>63</v>
      </c>
      <c r="E2908" s="10">
        <v>300</v>
      </c>
      <c r="F2908" s="10" t="s">
        <v>60</v>
      </c>
      <c r="G2908" s="10" t="s">
        <v>61</v>
      </c>
      <c r="H2908" s="10">
        <v>1.5</v>
      </c>
      <c r="I2908" s="10" t="s">
        <v>62</v>
      </c>
      <c r="J2908" s="10">
        <v>600</v>
      </c>
      <c r="K2908" s="10">
        <v>90</v>
      </c>
      <c r="L2908" s="10">
        <v>750</v>
      </c>
      <c r="M2908" s="11">
        <v>9.0238780181097589</v>
      </c>
    </row>
    <row r="2909" spans="1:13" x14ac:dyDescent="0.25">
      <c r="A2909" t="str">
        <f t="shared" si="44"/>
        <v>LVO,150,X,1.5,600,90,900</v>
      </c>
      <c r="B2909" s="10" t="s">
        <v>66</v>
      </c>
      <c r="C2909" s="10">
        <v>150</v>
      </c>
      <c r="D2909" s="10" t="s">
        <v>63</v>
      </c>
      <c r="E2909" s="10">
        <v>300</v>
      </c>
      <c r="F2909" s="10" t="s">
        <v>60</v>
      </c>
      <c r="G2909" s="10" t="s">
        <v>61</v>
      </c>
      <c r="H2909" s="10">
        <v>1.5</v>
      </c>
      <c r="I2909" s="10" t="s">
        <v>62</v>
      </c>
      <c r="J2909" s="10">
        <v>600</v>
      </c>
      <c r="K2909" s="10">
        <v>90</v>
      </c>
      <c r="L2909" s="10">
        <v>900</v>
      </c>
      <c r="M2909" s="11">
        <v>10.590498308672442</v>
      </c>
    </row>
    <row r="2910" spans="1:13" x14ac:dyDescent="0.25">
      <c r="A2910" t="str">
        <f t="shared" si="44"/>
        <v>LVO,150,X,1.5,750,30,300</v>
      </c>
      <c r="B2910" s="10" t="s">
        <v>66</v>
      </c>
      <c r="C2910" s="10">
        <v>150</v>
      </c>
      <c r="D2910" s="10" t="s">
        <v>63</v>
      </c>
      <c r="E2910" s="10">
        <v>300</v>
      </c>
      <c r="F2910" s="10" t="s">
        <v>60</v>
      </c>
      <c r="G2910" s="10" t="s">
        <v>61</v>
      </c>
      <c r="H2910" s="10">
        <v>1.5</v>
      </c>
      <c r="I2910" s="10" t="s">
        <v>62</v>
      </c>
      <c r="J2910" s="10">
        <v>750</v>
      </c>
      <c r="K2910" s="10">
        <v>30</v>
      </c>
      <c r="L2910" s="10">
        <v>300</v>
      </c>
      <c r="M2910" s="11">
        <v>3.3042143290047878</v>
      </c>
    </row>
    <row r="2911" spans="1:13" x14ac:dyDescent="0.25">
      <c r="A2911" t="str">
        <f t="shared" si="44"/>
        <v>LVO,150,X,1.5,750,30,450</v>
      </c>
      <c r="B2911" s="10" t="s">
        <v>66</v>
      </c>
      <c r="C2911" s="10">
        <v>150</v>
      </c>
      <c r="D2911" s="10" t="s">
        <v>63</v>
      </c>
      <c r="E2911" s="10">
        <v>300</v>
      </c>
      <c r="F2911" s="10" t="s">
        <v>60</v>
      </c>
      <c r="G2911" s="10" t="s">
        <v>61</v>
      </c>
      <c r="H2911" s="10">
        <v>1.5</v>
      </c>
      <c r="I2911" s="10" t="s">
        <v>62</v>
      </c>
      <c r="J2911" s="10">
        <v>750</v>
      </c>
      <c r="K2911" s="10">
        <v>30</v>
      </c>
      <c r="L2911" s="10">
        <v>450</v>
      </c>
      <c r="M2911" s="11">
        <v>3.6434847057270652</v>
      </c>
    </row>
    <row r="2912" spans="1:13" x14ac:dyDescent="0.25">
      <c r="A2912" t="str">
        <f t="shared" si="44"/>
        <v>LVO,150,X,1.5,750,30,600</v>
      </c>
      <c r="B2912" s="10" t="s">
        <v>66</v>
      </c>
      <c r="C2912" s="10">
        <v>150</v>
      </c>
      <c r="D2912" s="10" t="s">
        <v>63</v>
      </c>
      <c r="E2912" s="10">
        <v>300</v>
      </c>
      <c r="F2912" s="10" t="s">
        <v>60</v>
      </c>
      <c r="G2912" s="10" t="s">
        <v>61</v>
      </c>
      <c r="H2912" s="10">
        <v>1.5</v>
      </c>
      <c r="I2912" s="10" t="s">
        <v>62</v>
      </c>
      <c r="J2912" s="10">
        <v>750</v>
      </c>
      <c r="K2912" s="10">
        <v>30</v>
      </c>
      <c r="L2912" s="10">
        <v>600</v>
      </c>
      <c r="M2912" s="11">
        <v>3.9827550824493434</v>
      </c>
    </row>
    <row r="2913" spans="1:13" x14ac:dyDescent="0.25">
      <c r="A2913" t="str">
        <f t="shared" si="44"/>
        <v>LVO,150,X,1.5,750,30,750</v>
      </c>
      <c r="B2913" s="10" t="s">
        <v>66</v>
      </c>
      <c r="C2913" s="10">
        <v>150</v>
      </c>
      <c r="D2913" s="10" t="s">
        <v>63</v>
      </c>
      <c r="E2913" s="10">
        <v>300</v>
      </c>
      <c r="F2913" s="10" t="s">
        <v>60</v>
      </c>
      <c r="G2913" s="10" t="s">
        <v>61</v>
      </c>
      <c r="H2913" s="10">
        <v>1.5</v>
      </c>
      <c r="I2913" s="10" t="s">
        <v>62</v>
      </c>
      <c r="J2913" s="10">
        <v>750</v>
      </c>
      <c r="K2913" s="10">
        <v>30</v>
      </c>
      <c r="L2913" s="10">
        <v>750</v>
      </c>
      <c r="M2913" s="11">
        <v>4.3220254591716198</v>
      </c>
    </row>
    <row r="2914" spans="1:13" x14ac:dyDescent="0.25">
      <c r="A2914" t="str">
        <f t="shared" si="44"/>
        <v>LVO,150,X,1.5,750,30,900</v>
      </c>
      <c r="B2914" s="10" t="s">
        <v>66</v>
      </c>
      <c r="C2914" s="10">
        <v>150</v>
      </c>
      <c r="D2914" s="10" t="s">
        <v>63</v>
      </c>
      <c r="E2914" s="10">
        <v>300</v>
      </c>
      <c r="F2914" s="10" t="s">
        <v>60</v>
      </c>
      <c r="G2914" s="10" t="s">
        <v>61</v>
      </c>
      <c r="H2914" s="10">
        <v>1.5</v>
      </c>
      <c r="I2914" s="10" t="s">
        <v>62</v>
      </c>
      <c r="J2914" s="10">
        <v>750</v>
      </c>
      <c r="K2914" s="10">
        <v>30</v>
      </c>
      <c r="L2914" s="10">
        <v>900</v>
      </c>
      <c r="M2914" s="11">
        <v>5.5483795293869829</v>
      </c>
    </row>
    <row r="2915" spans="1:13" x14ac:dyDescent="0.25">
      <c r="A2915" t="str">
        <f t="shared" si="44"/>
        <v>LVO,150,X,1.5,750,45,300</v>
      </c>
      <c r="B2915" s="10" t="s">
        <v>66</v>
      </c>
      <c r="C2915" s="10">
        <v>150</v>
      </c>
      <c r="D2915" s="10" t="s">
        <v>63</v>
      </c>
      <c r="E2915" s="10">
        <v>300</v>
      </c>
      <c r="F2915" s="10" t="s">
        <v>60</v>
      </c>
      <c r="G2915" s="10" t="s">
        <v>61</v>
      </c>
      <c r="H2915" s="10">
        <v>1.5</v>
      </c>
      <c r="I2915" s="10" t="s">
        <v>62</v>
      </c>
      <c r="J2915" s="10">
        <v>750</v>
      </c>
      <c r="K2915" s="10">
        <v>45</v>
      </c>
      <c r="L2915" s="10">
        <v>300</v>
      </c>
      <c r="M2915" s="11">
        <v>3.728302299907635</v>
      </c>
    </row>
    <row r="2916" spans="1:13" x14ac:dyDescent="0.25">
      <c r="A2916" t="str">
        <f t="shared" si="44"/>
        <v>LVO,150,X,1.5,750,45,450</v>
      </c>
      <c r="B2916" s="10" t="s">
        <v>66</v>
      </c>
      <c r="C2916" s="10">
        <v>150</v>
      </c>
      <c r="D2916" s="10" t="s">
        <v>63</v>
      </c>
      <c r="E2916" s="10">
        <v>300</v>
      </c>
      <c r="F2916" s="10" t="s">
        <v>60</v>
      </c>
      <c r="G2916" s="10" t="s">
        <v>61</v>
      </c>
      <c r="H2916" s="10">
        <v>1.5</v>
      </c>
      <c r="I2916" s="10" t="s">
        <v>62</v>
      </c>
      <c r="J2916" s="10">
        <v>750</v>
      </c>
      <c r="K2916" s="10">
        <v>45</v>
      </c>
      <c r="L2916" s="10">
        <v>450</v>
      </c>
      <c r="M2916" s="11">
        <v>4.237207864991051</v>
      </c>
    </row>
    <row r="2917" spans="1:13" x14ac:dyDescent="0.25">
      <c r="A2917" t="str">
        <f t="shared" si="44"/>
        <v>LVO,150,X,1.5,750,45,600</v>
      </c>
      <c r="B2917" s="10" t="s">
        <v>66</v>
      </c>
      <c r="C2917" s="10">
        <v>150</v>
      </c>
      <c r="D2917" s="10" t="s">
        <v>63</v>
      </c>
      <c r="E2917" s="10">
        <v>300</v>
      </c>
      <c r="F2917" s="10" t="s">
        <v>60</v>
      </c>
      <c r="G2917" s="10" t="s">
        <v>61</v>
      </c>
      <c r="H2917" s="10">
        <v>1.5</v>
      </c>
      <c r="I2917" s="10" t="s">
        <v>62</v>
      </c>
      <c r="J2917" s="10">
        <v>750</v>
      </c>
      <c r="K2917" s="10">
        <v>45</v>
      </c>
      <c r="L2917" s="10">
        <v>600</v>
      </c>
      <c r="M2917" s="11">
        <v>5.6331971235675518</v>
      </c>
    </row>
    <row r="2918" spans="1:13" x14ac:dyDescent="0.25">
      <c r="A2918" t="str">
        <f t="shared" si="44"/>
        <v>LVO,150,X,1.5,750,45,750</v>
      </c>
      <c r="B2918" s="10" t="s">
        <v>66</v>
      </c>
      <c r="C2918" s="10">
        <v>150</v>
      </c>
      <c r="D2918" s="10" t="s">
        <v>63</v>
      </c>
      <c r="E2918" s="10">
        <v>300</v>
      </c>
      <c r="F2918" s="10" t="s">
        <v>60</v>
      </c>
      <c r="G2918" s="10" t="s">
        <v>61</v>
      </c>
      <c r="H2918" s="10">
        <v>1.5</v>
      </c>
      <c r="I2918" s="10" t="s">
        <v>62</v>
      </c>
      <c r="J2918" s="10">
        <v>750</v>
      </c>
      <c r="K2918" s="10">
        <v>45</v>
      </c>
      <c r="L2918" s="10">
        <v>750</v>
      </c>
      <c r="M2918" s="11">
        <v>6.1421026886509686</v>
      </c>
    </row>
    <row r="2919" spans="1:13" x14ac:dyDescent="0.25">
      <c r="A2919" t="str">
        <f t="shared" si="44"/>
        <v>LVO,150,X,1.5,750,45,900</v>
      </c>
      <c r="B2919" s="10" t="s">
        <v>66</v>
      </c>
      <c r="C2919" s="10">
        <v>150</v>
      </c>
      <c r="D2919" s="10" t="s">
        <v>63</v>
      </c>
      <c r="E2919" s="10">
        <v>300</v>
      </c>
      <c r="F2919" s="10" t="s">
        <v>60</v>
      </c>
      <c r="G2919" s="10" t="s">
        <v>61</v>
      </c>
      <c r="H2919" s="10">
        <v>1.5</v>
      </c>
      <c r="I2919" s="10" t="s">
        <v>62</v>
      </c>
      <c r="J2919" s="10">
        <v>750</v>
      </c>
      <c r="K2919" s="10">
        <v>45</v>
      </c>
      <c r="L2919" s="10">
        <v>900</v>
      </c>
      <c r="M2919" s="11">
        <v>7.5380919472274703</v>
      </c>
    </row>
    <row r="2920" spans="1:13" x14ac:dyDescent="0.25">
      <c r="A2920" t="str">
        <f t="shared" si="44"/>
        <v>LVO,150,X,1.5,750,60,300</v>
      </c>
      <c r="B2920" s="10" t="s">
        <v>66</v>
      </c>
      <c r="C2920" s="10">
        <v>150</v>
      </c>
      <c r="D2920" s="10" t="s">
        <v>63</v>
      </c>
      <c r="E2920" s="10">
        <v>300</v>
      </c>
      <c r="F2920" s="10" t="s">
        <v>60</v>
      </c>
      <c r="G2920" s="10" t="s">
        <v>61</v>
      </c>
      <c r="H2920" s="10">
        <v>1.5</v>
      </c>
      <c r="I2920" s="10" t="s">
        <v>62</v>
      </c>
      <c r="J2920" s="10">
        <v>750</v>
      </c>
      <c r="K2920" s="10">
        <v>60</v>
      </c>
      <c r="L2920" s="10">
        <v>300</v>
      </c>
      <c r="M2920" s="11">
        <v>4.1523902708104821</v>
      </c>
    </row>
    <row r="2921" spans="1:13" x14ac:dyDescent="0.25">
      <c r="A2921" t="str">
        <f t="shared" si="44"/>
        <v>LVO,150,X,1.5,750,60,450</v>
      </c>
      <c r="B2921" s="10" t="s">
        <v>66</v>
      </c>
      <c r="C2921" s="10">
        <v>150</v>
      </c>
      <c r="D2921" s="10" t="s">
        <v>63</v>
      </c>
      <c r="E2921" s="10">
        <v>300</v>
      </c>
      <c r="F2921" s="10" t="s">
        <v>60</v>
      </c>
      <c r="G2921" s="10" t="s">
        <v>61</v>
      </c>
      <c r="H2921" s="10">
        <v>1.5</v>
      </c>
      <c r="I2921" s="10" t="s">
        <v>62</v>
      </c>
      <c r="J2921" s="10">
        <v>750</v>
      </c>
      <c r="K2921" s="10">
        <v>60</v>
      </c>
      <c r="L2921" s="10">
        <v>450</v>
      </c>
      <c r="M2921" s="11">
        <v>5.7180147177481215</v>
      </c>
    </row>
    <row r="2922" spans="1:13" x14ac:dyDescent="0.25">
      <c r="A2922" t="str">
        <f t="shared" si="44"/>
        <v>LVO,150,X,1.5,750,60,600</v>
      </c>
      <c r="B2922" s="10" t="s">
        <v>66</v>
      </c>
      <c r="C2922" s="10">
        <v>150</v>
      </c>
      <c r="D2922" s="10" t="s">
        <v>63</v>
      </c>
      <c r="E2922" s="10">
        <v>300</v>
      </c>
      <c r="F2922" s="10" t="s">
        <v>60</v>
      </c>
      <c r="G2922" s="10" t="s">
        <v>61</v>
      </c>
      <c r="H2922" s="10">
        <v>1.5</v>
      </c>
      <c r="I2922" s="10" t="s">
        <v>62</v>
      </c>
      <c r="J2922" s="10">
        <v>750</v>
      </c>
      <c r="K2922" s="10">
        <v>60</v>
      </c>
      <c r="L2922" s="10">
        <v>600</v>
      </c>
      <c r="M2922" s="11">
        <v>6.3965554711926771</v>
      </c>
    </row>
    <row r="2923" spans="1:13" x14ac:dyDescent="0.25">
      <c r="A2923" t="str">
        <f t="shared" si="44"/>
        <v>LVO,150,X,1.5,750,60,750</v>
      </c>
      <c r="B2923" s="10" t="s">
        <v>66</v>
      </c>
      <c r="C2923" s="10">
        <v>150</v>
      </c>
      <c r="D2923" s="10" t="s">
        <v>63</v>
      </c>
      <c r="E2923" s="10">
        <v>300</v>
      </c>
      <c r="F2923" s="10" t="s">
        <v>60</v>
      </c>
      <c r="G2923" s="10" t="s">
        <v>61</v>
      </c>
      <c r="H2923" s="10">
        <v>1.5</v>
      </c>
      <c r="I2923" s="10" t="s">
        <v>62</v>
      </c>
      <c r="J2923" s="10">
        <v>750</v>
      </c>
      <c r="K2923" s="10">
        <v>60</v>
      </c>
      <c r="L2923" s="10">
        <v>750</v>
      </c>
      <c r="M2923" s="11">
        <v>7.9621799181303174</v>
      </c>
    </row>
    <row r="2924" spans="1:13" x14ac:dyDescent="0.25">
      <c r="A2924" t="str">
        <f t="shared" si="44"/>
        <v>LVO,150,X,1.5,750,60,900</v>
      </c>
      <c r="B2924" s="10" t="s">
        <v>66</v>
      </c>
      <c r="C2924" s="10">
        <v>150</v>
      </c>
      <c r="D2924" s="10" t="s">
        <v>63</v>
      </c>
      <c r="E2924" s="10">
        <v>300</v>
      </c>
      <c r="F2924" s="10" t="s">
        <v>60</v>
      </c>
      <c r="G2924" s="10" t="s">
        <v>61</v>
      </c>
      <c r="H2924" s="10">
        <v>1.5</v>
      </c>
      <c r="I2924" s="10" t="s">
        <v>62</v>
      </c>
      <c r="J2924" s="10">
        <v>750</v>
      </c>
      <c r="K2924" s="10">
        <v>60</v>
      </c>
      <c r="L2924" s="10">
        <v>900</v>
      </c>
      <c r="M2924" s="11">
        <v>8.6407206715748721</v>
      </c>
    </row>
    <row r="2925" spans="1:13" x14ac:dyDescent="0.25">
      <c r="A2925" t="str">
        <f t="shared" si="44"/>
        <v>LVO,150,X,1.5,750,90,300</v>
      </c>
      <c r="B2925" s="10" t="s">
        <v>66</v>
      </c>
      <c r="C2925" s="10">
        <v>150</v>
      </c>
      <c r="D2925" s="10" t="s">
        <v>63</v>
      </c>
      <c r="E2925" s="10">
        <v>300</v>
      </c>
      <c r="F2925" s="10" t="s">
        <v>60</v>
      </c>
      <c r="G2925" s="10" t="s">
        <v>61</v>
      </c>
      <c r="H2925" s="10">
        <v>1.5</v>
      </c>
      <c r="I2925" s="10" t="s">
        <v>62</v>
      </c>
      <c r="J2925" s="10">
        <v>750</v>
      </c>
      <c r="K2925" s="10">
        <v>90</v>
      </c>
      <c r="L2925" s="10">
        <v>300</v>
      </c>
      <c r="M2925" s="11">
        <v>5.8876499061092611</v>
      </c>
    </row>
    <row r="2926" spans="1:13" x14ac:dyDescent="0.25">
      <c r="A2926" t="str">
        <f t="shared" si="44"/>
        <v>LVO,150,X,1.5,750,90,450</v>
      </c>
      <c r="B2926" s="10" t="s">
        <v>66</v>
      </c>
      <c r="C2926" s="10">
        <v>150</v>
      </c>
      <c r="D2926" s="10" t="s">
        <v>63</v>
      </c>
      <c r="E2926" s="10">
        <v>300</v>
      </c>
      <c r="F2926" s="10" t="s">
        <v>60</v>
      </c>
      <c r="G2926" s="10" t="s">
        <v>61</v>
      </c>
      <c r="H2926" s="10">
        <v>1.5</v>
      </c>
      <c r="I2926" s="10" t="s">
        <v>62</v>
      </c>
      <c r="J2926" s="10">
        <v>750</v>
      </c>
      <c r="K2926" s="10">
        <v>90</v>
      </c>
      <c r="L2926" s="10">
        <v>450</v>
      </c>
      <c r="M2926" s="11">
        <v>6.905461036276094</v>
      </c>
    </row>
    <row r="2927" spans="1:13" x14ac:dyDescent="0.25">
      <c r="A2927" t="str">
        <f t="shared" si="44"/>
        <v>LVO,150,X,1.5,750,90,600</v>
      </c>
      <c r="B2927" s="10" t="s">
        <v>66</v>
      </c>
      <c r="C2927" s="10">
        <v>150</v>
      </c>
      <c r="D2927" s="10" t="s">
        <v>63</v>
      </c>
      <c r="E2927" s="10">
        <v>300</v>
      </c>
      <c r="F2927" s="10" t="s">
        <v>60</v>
      </c>
      <c r="G2927" s="10" t="s">
        <v>61</v>
      </c>
      <c r="H2927" s="10">
        <v>1.5</v>
      </c>
      <c r="I2927" s="10" t="s">
        <v>62</v>
      </c>
      <c r="J2927" s="10">
        <v>750</v>
      </c>
      <c r="K2927" s="10">
        <v>90</v>
      </c>
      <c r="L2927" s="10">
        <v>600</v>
      </c>
      <c r="M2927" s="11">
        <v>8.8103558599360117</v>
      </c>
    </row>
    <row r="2928" spans="1:13" x14ac:dyDescent="0.25">
      <c r="A2928" t="str">
        <f t="shared" si="44"/>
        <v>LVO,150,X,1.5,750,90,750</v>
      </c>
      <c r="B2928" s="10" t="s">
        <v>66</v>
      </c>
      <c r="C2928" s="10">
        <v>150</v>
      </c>
      <c r="D2928" s="10" t="s">
        <v>63</v>
      </c>
      <c r="E2928" s="10">
        <v>300</v>
      </c>
      <c r="F2928" s="10" t="s">
        <v>60</v>
      </c>
      <c r="G2928" s="10" t="s">
        <v>61</v>
      </c>
      <c r="H2928" s="10">
        <v>1.5</v>
      </c>
      <c r="I2928" s="10" t="s">
        <v>62</v>
      </c>
      <c r="J2928" s="10">
        <v>750</v>
      </c>
      <c r="K2928" s="10">
        <v>90</v>
      </c>
      <c r="L2928" s="10">
        <v>750</v>
      </c>
      <c r="M2928" s="11">
        <v>10.715250683595929</v>
      </c>
    </row>
    <row r="2929" spans="1:13" x14ac:dyDescent="0.25">
      <c r="A2929" t="str">
        <f t="shared" si="44"/>
        <v>LVO,150,X,1.5,750,90,900</v>
      </c>
      <c r="B2929" s="10" t="s">
        <v>66</v>
      </c>
      <c r="C2929" s="10">
        <v>150</v>
      </c>
      <c r="D2929" s="10" t="s">
        <v>63</v>
      </c>
      <c r="E2929" s="10">
        <v>300</v>
      </c>
      <c r="F2929" s="10" t="s">
        <v>60</v>
      </c>
      <c r="G2929" s="10" t="s">
        <v>61</v>
      </c>
      <c r="H2929" s="10">
        <v>1.5</v>
      </c>
      <c r="I2929" s="10" t="s">
        <v>62</v>
      </c>
      <c r="J2929" s="10">
        <v>750</v>
      </c>
      <c r="K2929" s="10">
        <v>90</v>
      </c>
      <c r="L2929" s="10">
        <v>900</v>
      </c>
      <c r="M2929" s="11">
        <v>12.620145507255845</v>
      </c>
    </row>
    <row r="2930" spans="1:13" x14ac:dyDescent="0.25">
      <c r="A2930" t="str">
        <f t="shared" si="44"/>
        <v>LVO,150,X,1.5,900,30,300</v>
      </c>
      <c r="B2930" s="10" t="s">
        <v>66</v>
      </c>
      <c r="C2930" s="10">
        <v>150</v>
      </c>
      <c r="D2930" s="10" t="s">
        <v>63</v>
      </c>
      <c r="E2930" s="10">
        <v>300</v>
      </c>
      <c r="F2930" s="10" t="s">
        <v>60</v>
      </c>
      <c r="G2930" s="10" t="s">
        <v>61</v>
      </c>
      <c r="H2930" s="10">
        <v>1.5</v>
      </c>
      <c r="I2930" s="10" t="s">
        <v>62</v>
      </c>
      <c r="J2930" s="10">
        <v>900</v>
      </c>
      <c r="K2930" s="10">
        <v>30</v>
      </c>
      <c r="L2930" s="10">
        <v>300</v>
      </c>
      <c r="M2930" s="11">
        <v>3.6590478064020213</v>
      </c>
    </row>
    <row r="2931" spans="1:13" x14ac:dyDescent="0.25">
      <c r="A2931" t="str">
        <f t="shared" si="44"/>
        <v>LVO,150,X,1.5,900,30,450</v>
      </c>
      <c r="B2931" s="10" t="s">
        <v>66</v>
      </c>
      <c r="C2931" s="10">
        <v>150</v>
      </c>
      <c r="D2931" s="10" t="s">
        <v>63</v>
      </c>
      <c r="E2931" s="10">
        <v>300</v>
      </c>
      <c r="F2931" s="10" t="s">
        <v>60</v>
      </c>
      <c r="G2931" s="10" t="s">
        <v>61</v>
      </c>
      <c r="H2931" s="10">
        <v>1.5</v>
      </c>
      <c r="I2931" s="10" t="s">
        <v>62</v>
      </c>
      <c r="J2931" s="10">
        <v>900</v>
      </c>
      <c r="K2931" s="10">
        <v>30</v>
      </c>
      <c r="L2931" s="10">
        <v>450</v>
      </c>
      <c r="M2931" s="11">
        <v>3.9983181831242991</v>
      </c>
    </row>
    <row r="2932" spans="1:13" x14ac:dyDescent="0.25">
      <c r="A2932" t="str">
        <f t="shared" si="44"/>
        <v>LVO,150,X,1.5,900,30,600</v>
      </c>
      <c r="B2932" s="10" t="s">
        <v>66</v>
      </c>
      <c r="C2932" s="10">
        <v>150</v>
      </c>
      <c r="D2932" s="10" t="s">
        <v>63</v>
      </c>
      <c r="E2932" s="10">
        <v>300</v>
      </c>
      <c r="F2932" s="10" t="s">
        <v>60</v>
      </c>
      <c r="G2932" s="10" t="s">
        <v>61</v>
      </c>
      <c r="H2932" s="10">
        <v>1.5</v>
      </c>
      <c r="I2932" s="10" t="s">
        <v>62</v>
      </c>
      <c r="J2932" s="10">
        <v>900</v>
      </c>
      <c r="K2932" s="10">
        <v>30</v>
      </c>
      <c r="L2932" s="10">
        <v>600</v>
      </c>
      <c r="M2932" s="11">
        <v>4.3375885598465764</v>
      </c>
    </row>
    <row r="2933" spans="1:13" x14ac:dyDescent="0.25">
      <c r="A2933" t="str">
        <f t="shared" si="44"/>
        <v>LVO,150,X,1.5,900,30,750</v>
      </c>
      <c r="B2933" s="10" t="s">
        <v>66</v>
      </c>
      <c r="C2933" s="10">
        <v>150</v>
      </c>
      <c r="D2933" s="10" t="s">
        <v>63</v>
      </c>
      <c r="E2933" s="10">
        <v>300</v>
      </c>
      <c r="F2933" s="10" t="s">
        <v>60</v>
      </c>
      <c r="G2933" s="10" t="s">
        <v>61</v>
      </c>
      <c r="H2933" s="10">
        <v>1.5</v>
      </c>
      <c r="I2933" s="10" t="s">
        <v>62</v>
      </c>
      <c r="J2933" s="10">
        <v>900</v>
      </c>
      <c r="K2933" s="10">
        <v>30</v>
      </c>
      <c r="L2933" s="10">
        <v>750</v>
      </c>
      <c r="M2933" s="11">
        <v>4.6768589365688538</v>
      </c>
    </row>
    <row r="2934" spans="1:13" x14ac:dyDescent="0.25">
      <c r="A2934" t="str">
        <f t="shared" si="44"/>
        <v>LVO,150,X,1.5,900,30,900</v>
      </c>
      <c r="B2934" s="10" t="s">
        <v>66</v>
      </c>
      <c r="C2934" s="10">
        <v>150</v>
      </c>
      <c r="D2934" s="10" t="s">
        <v>63</v>
      </c>
      <c r="E2934" s="10">
        <v>300</v>
      </c>
      <c r="F2934" s="10" t="s">
        <v>60</v>
      </c>
      <c r="G2934" s="10" t="s">
        <v>61</v>
      </c>
      <c r="H2934" s="10">
        <v>1.5</v>
      </c>
      <c r="I2934" s="10" t="s">
        <v>62</v>
      </c>
      <c r="J2934" s="10">
        <v>900</v>
      </c>
      <c r="K2934" s="10">
        <v>30</v>
      </c>
      <c r="L2934" s="10">
        <v>900</v>
      </c>
      <c r="M2934" s="11">
        <v>6.0806297454828329</v>
      </c>
    </row>
    <row r="2935" spans="1:13" x14ac:dyDescent="0.25">
      <c r="A2935" t="str">
        <f t="shared" si="44"/>
        <v>LVO,150,X,1.5,900,45,300</v>
      </c>
      <c r="B2935" s="10" t="s">
        <v>66</v>
      </c>
      <c r="C2935" s="10">
        <v>150</v>
      </c>
      <c r="D2935" s="10" t="s">
        <v>63</v>
      </c>
      <c r="E2935" s="10">
        <v>300</v>
      </c>
      <c r="F2935" s="10" t="s">
        <v>60</v>
      </c>
      <c r="G2935" s="10" t="s">
        <v>61</v>
      </c>
      <c r="H2935" s="10">
        <v>1.5</v>
      </c>
      <c r="I2935" s="10" t="s">
        <v>62</v>
      </c>
      <c r="J2935" s="10">
        <v>900</v>
      </c>
      <c r="K2935" s="10">
        <v>45</v>
      </c>
      <c r="L2935" s="10">
        <v>300</v>
      </c>
      <c r="M2935" s="11">
        <v>4.0831357773048689</v>
      </c>
    </row>
    <row r="2936" spans="1:13" x14ac:dyDescent="0.25">
      <c r="A2936" t="str">
        <f t="shared" si="44"/>
        <v>LVO,150,X,1.5,900,45,450</v>
      </c>
      <c r="B2936" s="10" t="s">
        <v>66</v>
      </c>
      <c r="C2936" s="10">
        <v>150</v>
      </c>
      <c r="D2936" s="10" t="s">
        <v>63</v>
      </c>
      <c r="E2936" s="10">
        <v>300</v>
      </c>
      <c r="F2936" s="10" t="s">
        <v>60</v>
      </c>
      <c r="G2936" s="10" t="s">
        <v>61</v>
      </c>
      <c r="H2936" s="10">
        <v>1.5</v>
      </c>
      <c r="I2936" s="10" t="s">
        <v>62</v>
      </c>
      <c r="J2936" s="10">
        <v>900</v>
      </c>
      <c r="K2936" s="10">
        <v>45</v>
      </c>
      <c r="L2936" s="10">
        <v>450</v>
      </c>
      <c r="M2936" s="11">
        <v>4.5920413423882849</v>
      </c>
    </row>
    <row r="2937" spans="1:13" x14ac:dyDescent="0.25">
      <c r="A2937" t="str">
        <f t="shared" si="44"/>
        <v>LVO,150,X,1.5,900,45,600</v>
      </c>
      <c r="B2937" s="10" t="s">
        <v>66</v>
      </c>
      <c r="C2937" s="10">
        <v>150</v>
      </c>
      <c r="D2937" s="10" t="s">
        <v>63</v>
      </c>
      <c r="E2937" s="10">
        <v>300</v>
      </c>
      <c r="F2937" s="10" t="s">
        <v>60</v>
      </c>
      <c r="G2937" s="10" t="s">
        <v>61</v>
      </c>
      <c r="H2937" s="10">
        <v>1.5</v>
      </c>
      <c r="I2937" s="10" t="s">
        <v>62</v>
      </c>
      <c r="J2937" s="10">
        <v>900</v>
      </c>
      <c r="K2937" s="10">
        <v>45</v>
      </c>
      <c r="L2937" s="10">
        <v>600</v>
      </c>
      <c r="M2937" s="11">
        <v>6.1654473396634026</v>
      </c>
    </row>
    <row r="2938" spans="1:13" x14ac:dyDescent="0.25">
      <c r="A2938" t="str">
        <f t="shared" si="44"/>
        <v>LVO,150,X,1.5,900,45,750</v>
      </c>
      <c r="B2938" s="10" t="s">
        <v>66</v>
      </c>
      <c r="C2938" s="10">
        <v>150</v>
      </c>
      <c r="D2938" s="10" t="s">
        <v>63</v>
      </c>
      <c r="E2938" s="10">
        <v>300</v>
      </c>
      <c r="F2938" s="10" t="s">
        <v>60</v>
      </c>
      <c r="G2938" s="10" t="s">
        <v>61</v>
      </c>
      <c r="H2938" s="10">
        <v>1.5</v>
      </c>
      <c r="I2938" s="10" t="s">
        <v>62</v>
      </c>
      <c r="J2938" s="10">
        <v>900</v>
      </c>
      <c r="K2938" s="10">
        <v>45</v>
      </c>
      <c r="L2938" s="10">
        <v>750</v>
      </c>
      <c r="M2938" s="11">
        <v>6.6743529047468195</v>
      </c>
    </row>
    <row r="2939" spans="1:13" x14ac:dyDescent="0.25">
      <c r="A2939" t="str">
        <f t="shared" si="44"/>
        <v>LVO,150,X,1.5,900,45,900</v>
      </c>
      <c r="B2939" s="10" t="s">
        <v>66</v>
      </c>
      <c r="C2939" s="10">
        <v>150</v>
      </c>
      <c r="D2939" s="10" t="s">
        <v>63</v>
      </c>
      <c r="E2939" s="10">
        <v>300</v>
      </c>
      <c r="F2939" s="10" t="s">
        <v>60</v>
      </c>
      <c r="G2939" s="10" t="s">
        <v>61</v>
      </c>
      <c r="H2939" s="10">
        <v>1.5</v>
      </c>
      <c r="I2939" s="10" t="s">
        <v>62</v>
      </c>
      <c r="J2939" s="10">
        <v>900</v>
      </c>
      <c r="K2939" s="10">
        <v>45</v>
      </c>
      <c r="L2939" s="10">
        <v>900</v>
      </c>
      <c r="M2939" s="11">
        <v>8.2477589020219373</v>
      </c>
    </row>
    <row r="2940" spans="1:13" x14ac:dyDescent="0.25">
      <c r="A2940" t="str">
        <f t="shared" si="44"/>
        <v>LVO,150,X,1.5,900,60,300</v>
      </c>
      <c r="B2940" s="10" t="s">
        <v>66</v>
      </c>
      <c r="C2940" s="10">
        <v>150</v>
      </c>
      <c r="D2940" s="10" t="s">
        <v>63</v>
      </c>
      <c r="E2940" s="10">
        <v>300</v>
      </c>
      <c r="F2940" s="10" t="s">
        <v>60</v>
      </c>
      <c r="G2940" s="10" t="s">
        <v>61</v>
      </c>
      <c r="H2940" s="10">
        <v>1.5</v>
      </c>
      <c r="I2940" s="10" t="s">
        <v>62</v>
      </c>
      <c r="J2940" s="10">
        <v>900</v>
      </c>
      <c r="K2940" s="10">
        <v>60</v>
      </c>
      <c r="L2940" s="10">
        <v>300</v>
      </c>
      <c r="M2940" s="11">
        <v>4.507223748207716</v>
      </c>
    </row>
    <row r="2941" spans="1:13" x14ac:dyDescent="0.25">
      <c r="A2941" t="str">
        <f t="shared" si="44"/>
        <v>LVO,150,X,1.5,900,60,450</v>
      </c>
      <c r="B2941" s="10" t="s">
        <v>66</v>
      </c>
      <c r="C2941" s="10">
        <v>150</v>
      </c>
      <c r="D2941" s="10" t="s">
        <v>63</v>
      </c>
      <c r="E2941" s="10">
        <v>300</v>
      </c>
      <c r="F2941" s="10" t="s">
        <v>60</v>
      </c>
      <c r="G2941" s="10" t="s">
        <v>61</v>
      </c>
      <c r="H2941" s="10">
        <v>1.5</v>
      </c>
      <c r="I2941" s="10" t="s">
        <v>62</v>
      </c>
      <c r="J2941" s="10">
        <v>900</v>
      </c>
      <c r="K2941" s="10">
        <v>60</v>
      </c>
      <c r="L2941" s="10">
        <v>450</v>
      </c>
      <c r="M2941" s="11">
        <v>6.2502649338439724</v>
      </c>
    </row>
    <row r="2942" spans="1:13" x14ac:dyDescent="0.25">
      <c r="A2942" t="str">
        <f t="shared" si="44"/>
        <v>LVO,150,X,1.5,900,60,600</v>
      </c>
      <c r="B2942" s="10" t="s">
        <v>66</v>
      </c>
      <c r="C2942" s="10">
        <v>150</v>
      </c>
      <c r="D2942" s="10" t="s">
        <v>63</v>
      </c>
      <c r="E2942" s="10">
        <v>300</v>
      </c>
      <c r="F2942" s="10" t="s">
        <v>60</v>
      </c>
      <c r="G2942" s="10" t="s">
        <v>61</v>
      </c>
      <c r="H2942" s="10">
        <v>1.5</v>
      </c>
      <c r="I2942" s="10" t="s">
        <v>62</v>
      </c>
      <c r="J2942" s="10">
        <v>900</v>
      </c>
      <c r="K2942" s="10">
        <v>60</v>
      </c>
      <c r="L2942" s="10">
        <v>600</v>
      </c>
      <c r="M2942" s="11">
        <v>6.9288056872885271</v>
      </c>
    </row>
    <row r="2943" spans="1:13" x14ac:dyDescent="0.25">
      <c r="A2943" t="str">
        <f t="shared" si="44"/>
        <v>LVO,150,X,1.5,900,60,750</v>
      </c>
      <c r="B2943" s="10" t="s">
        <v>66</v>
      </c>
      <c r="C2943" s="10">
        <v>150</v>
      </c>
      <c r="D2943" s="10" t="s">
        <v>63</v>
      </c>
      <c r="E2943" s="10">
        <v>300</v>
      </c>
      <c r="F2943" s="10" t="s">
        <v>60</v>
      </c>
      <c r="G2943" s="10" t="s">
        <v>61</v>
      </c>
      <c r="H2943" s="10">
        <v>1.5</v>
      </c>
      <c r="I2943" s="10" t="s">
        <v>62</v>
      </c>
      <c r="J2943" s="10">
        <v>900</v>
      </c>
      <c r="K2943" s="10">
        <v>60</v>
      </c>
      <c r="L2943" s="10">
        <v>750</v>
      </c>
      <c r="M2943" s="11">
        <v>8.6718468729247853</v>
      </c>
    </row>
    <row r="2944" spans="1:13" x14ac:dyDescent="0.25">
      <c r="A2944" t="str">
        <f t="shared" si="44"/>
        <v>LVO,150,X,1.5,900,60,900</v>
      </c>
      <c r="B2944" s="10" t="s">
        <v>66</v>
      </c>
      <c r="C2944" s="10">
        <v>150</v>
      </c>
      <c r="D2944" s="10" t="s">
        <v>63</v>
      </c>
      <c r="E2944" s="10">
        <v>300</v>
      </c>
      <c r="F2944" s="10" t="s">
        <v>60</v>
      </c>
      <c r="G2944" s="10" t="s">
        <v>61</v>
      </c>
      <c r="H2944" s="10">
        <v>1.5</v>
      </c>
      <c r="I2944" s="10" t="s">
        <v>62</v>
      </c>
      <c r="J2944" s="10">
        <v>900</v>
      </c>
      <c r="K2944" s="10">
        <v>60</v>
      </c>
      <c r="L2944" s="10">
        <v>900</v>
      </c>
      <c r="M2944" s="11">
        <v>9.35038762636934</v>
      </c>
    </row>
    <row r="2945" spans="1:13" x14ac:dyDescent="0.25">
      <c r="A2945" t="str">
        <f t="shared" si="44"/>
        <v>LVO,150,X,1.5,900,90,300</v>
      </c>
      <c r="B2945" s="10" t="s">
        <v>66</v>
      </c>
      <c r="C2945" s="10">
        <v>150</v>
      </c>
      <c r="D2945" s="10" t="s">
        <v>63</v>
      </c>
      <c r="E2945" s="10">
        <v>300</v>
      </c>
      <c r="F2945" s="10" t="s">
        <v>60</v>
      </c>
      <c r="G2945" s="10" t="s">
        <v>61</v>
      </c>
      <c r="H2945" s="10">
        <v>1.5</v>
      </c>
      <c r="I2945" s="10" t="s">
        <v>62</v>
      </c>
      <c r="J2945" s="10">
        <v>900</v>
      </c>
      <c r="K2945" s="10">
        <v>90</v>
      </c>
      <c r="L2945" s="10">
        <v>300</v>
      </c>
      <c r="M2945" s="11">
        <v>6.419900122205112</v>
      </c>
    </row>
    <row r="2946" spans="1:13" x14ac:dyDescent="0.25">
      <c r="A2946" t="str">
        <f t="shared" si="44"/>
        <v>LVO,150,X,1.5,900,90,450</v>
      </c>
      <c r="B2946" s="10" t="s">
        <v>66</v>
      </c>
      <c r="C2946" s="10">
        <v>150</v>
      </c>
      <c r="D2946" s="10" t="s">
        <v>63</v>
      </c>
      <c r="E2946" s="10">
        <v>300</v>
      </c>
      <c r="F2946" s="10" t="s">
        <v>60</v>
      </c>
      <c r="G2946" s="10" t="s">
        <v>61</v>
      </c>
      <c r="H2946" s="10">
        <v>1.5</v>
      </c>
      <c r="I2946" s="10" t="s">
        <v>62</v>
      </c>
      <c r="J2946" s="10">
        <v>900</v>
      </c>
      <c r="K2946" s="10">
        <v>90</v>
      </c>
      <c r="L2946" s="10">
        <v>450</v>
      </c>
      <c r="M2946" s="11">
        <v>7.437711252371944</v>
      </c>
    </row>
    <row r="2947" spans="1:13" x14ac:dyDescent="0.25">
      <c r="A2947" t="str">
        <f t="shared" si="44"/>
        <v>LVO,150,X,1.5,900,90,600</v>
      </c>
      <c r="B2947" s="10" t="s">
        <v>66</v>
      </c>
      <c r="C2947" s="10">
        <v>150</v>
      </c>
      <c r="D2947" s="10" t="s">
        <v>63</v>
      </c>
      <c r="E2947" s="10">
        <v>300</v>
      </c>
      <c r="F2947" s="10" t="s">
        <v>60</v>
      </c>
      <c r="G2947" s="10" t="s">
        <v>61</v>
      </c>
      <c r="H2947" s="10">
        <v>1.5</v>
      </c>
      <c r="I2947" s="10" t="s">
        <v>62</v>
      </c>
      <c r="J2947" s="10">
        <v>900</v>
      </c>
      <c r="K2947" s="10">
        <v>90</v>
      </c>
      <c r="L2947" s="10">
        <v>600</v>
      </c>
      <c r="M2947" s="11">
        <v>9.5200228147304777</v>
      </c>
    </row>
    <row r="2948" spans="1:13" x14ac:dyDescent="0.25">
      <c r="A2948" t="str">
        <f t="shared" si="44"/>
        <v>LVO,150,X,1.5,900,90,750</v>
      </c>
      <c r="B2948" s="10" t="s">
        <v>66</v>
      </c>
      <c r="C2948" s="10">
        <v>150</v>
      </c>
      <c r="D2948" s="10" t="s">
        <v>63</v>
      </c>
      <c r="E2948" s="10">
        <v>300</v>
      </c>
      <c r="F2948" s="10" t="s">
        <v>60</v>
      </c>
      <c r="G2948" s="10" t="s">
        <v>61</v>
      </c>
      <c r="H2948" s="10">
        <v>1.5</v>
      </c>
      <c r="I2948" s="10" t="s">
        <v>62</v>
      </c>
      <c r="J2948" s="10">
        <v>900</v>
      </c>
      <c r="K2948" s="10">
        <v>90</v>
      </c>
      <c r="L2948" s="10">
        <v>750</v>
      </c>
      <c r="M2948" s="11">
        <v>11.602334377089013</v>
      </c>
    </row>
    <row r="2949" spans="1:13" x14ac:dyDescent="0.25">
      <c r="A2949" t="str">
        <f t="shared" si="44"/>
        <v>LVO,150,X,1.5,900,90,900</v>
      </c>
      <c r="B2949" s="10" t="s">
        <v>66</v>
      </c>
      <c r="C2949" s="10">
        <v>150</v>
      </c>
      <c r="D2949" s="10" t="s">
        <v>63</v>
      </c>
      <c r="E2949" s="10">
        <v>300</v>
      </c>
      <c r="F2949" s="10" t="s">
        <v>60</v>
      </c>
      <c r="G2949" s="10" t="s">
        <v>61</v>
      </c>
      <c r="H2949" s="10">
        <v>1.5</v>
      </c>
      <c r="I2949" s="10" t="s">
        <v>62</v>
      </c>
      <c r="J2949" s="10">
        <v>900</v>
      </c>
      <c r="K2949" s="10">
        <v>90</v>
      </c>
      <c r="L2949" s="10">
        <v>900</v>
      </c>
      <c r="M2949" s="11">
        <v>13.684645939447547</v>
      </c>
    </row>
    <row r="2950" spans="1:13" x14ac:dyDescent="0.25">
      <c r="A2950" t="str">
        <f t="shared" si="44"/>
        <v>LHT,125,G,1.2,150,150,300</v>
      </c>
      <c r="B2950" s="10" t="s">
        <v>67</v>
      </c>
      <c r="C2950" s="10">
        <v>125</v>
      </c>
      <c r="D2950" s="10" t="s">
        <v>59</v>
      </c>
      <c r="E2950" s="10">
        <v>300</v>
      </c>
      <c r="F2950" s="10" t="s">
        <v>60</v>
      </c>
      <c r="G2950" s="10" t="s">
        <v>61</v>
      </c>
      <c r="H2950" s="10">
        <v>1.2</v>
      </c>
      <c r="I2950" s="10" t="s">
        <v>62</v>
      </c>
      <c r="J2950" s="10">
        <v>150</v>
      </c>
      <c r="K2950" s="10">
        <v>150</v>
      </c>
      <c r="L2950" s="10">
        <v>300</v>
      </c>
      <c r="M2950" s="11">
        <v>4.9274231334109855</v>
      </c>
    </row>
    <row r="2951" spans="1:13" x14ac:dyDescent="0.25">
      <c r="A2951" t="str">
        <f t="shared" ref="A2951:A3014" si="45">CONCATENATE(B2951,",",C2951,",",D2951,",",H2951,",",J2951,",",K2951,",",L2951)</f>
        <v>LHT,125,G,1.2,150,150,450</v>
      </c>
      <c r="B2951" s="10" t="s">
        <v>67</v>
      </c>
      <c r="C2951" s="10">
        <v>125</v>
      </c>
      <c r="D2951" s="10" t="s">
        <v>59</v>
      </c>
      <c r="E2951" s="10">
        <v>300</v>
      </c>
      <c r="F2951" s="10" t="s">
        <v>60</v>
      </c>
      <c r="G2951" s="10" t="s">
        <v>61</v>
      </c>
      <c r="H2951" s="10">
        <v>1.2</v>
      </c>
      <c r="I2951" s="10" t="s">
        <v>62</v>
      </c>
      <c r="J2951" s="10">
        <v>150</v>
      </c>
      <c r="K2951" s="10">
        <v>150</v>
      </c>
      <c r="L2951" s="10">
        <v>450</v>
      </c>
      <c r="M2951" s="11">
        <v>7.8358523438907355</v>
      </c>
    </row>
    <row r="2952" spans="1:13" x14ac:dyDescent="0.25">
      <c r="A2952" t="str">
        <f t="shared" si="45"/>
        <v>LHT,125,G,1.2,150,150,600</v>
      </c>
      <c r="B2952" s="10" t="s">
        <v>67</v>
      </c>
      <c r="C2952" s="10">
        <v>125</v>
      </c>
      <c r="D2952" s="10" t="s">
        <v>59</v>
      </c>
      <c r="E2952" s="10">
        <v>300</v>
      </c>
      <c r="F2952" s="10" t="s">
        <v>60</v>
      </c>
      <c r="G2952" s="10" t="s">
        <v>61</v>
      </c>
      <c r="H2952" s="10">
        <v>1.2</v>
      </c>
      <c r="I2952" s="10" t="s">
        <v>62</v>
      </c>
      <c r="J2952" s="10">
        <v>150</v>
      </c>
      <c r="K2952" s="10">
        <v>150</v>
      </c>
      <c r="L2952" s="10">
        <v>600</v>
      </c>
      <c r="M2952" s="11">
        <v>9.892750929699039</v>
      </c>
    </row>
    <row r="2953" spans="1:13" x14ac:dyDescent="0.25">
      <c r="A2953" t="str">
        <f t="shared" si="45"/>
        <v>LHT,125,G,1.2,150,150,750</v>
      </c>
      <c r="B2953" s="10" t="s">
        <v>67</v>
      </c>
      <c r="C2953" s="10">
        <v>125</v>
      </c>
      <c r="D2953" s="10" t="s">
        <v>59</v>
      </c>
      <c r="E2953" s="10">
        <v>300</v>
      </c>
      <c r="F2953" s="10" t="s">
        <v>60</v>
      </c>
      <c r="G2953" s="10" t="s">
        <v>61</v>
      </c>
      <c r="H2953" s="10">
        <v>1.2</v>
      </c>
      <c r="I2953" s="10" t="s">
        <v>62</v>
      </c>
      <c r="J2953" s="10">
        <v>150</v>
      </c>
      <c r="K2953" s="10">
        <v>150</v>
      </c>
      <c r="L2953" s="10">
        <v>750</v>
      </c>
      <c r="M2953" s="11">
        <v>12.077063104229008</v>
      </c>
    </row>
    <row r="2954" spans="1:13" x14ac:dyDescent="0.25">
      <c r="A2954" t="str">
        <f t="shared" si="45"/>
        <v>LHT,125,G,1.2,150,150,900</v>
      </c>
      <c r="B2954" s="10" t="s">
        <v>67</v>
      </c>
      <c r="C2954" s="10">
        <v>125</v>
      </c>
      <c r="D2954" s="10" t="s">
        <v>59</v>
      </c>
      <c r="E2954" s="10">
        <v>300</v>
      </c>
      <c r="F2954" s="10" t="s">
        <v>60</v>
      </c>
      <c r="G2954" s="10" t="s">
        <v>61</v>
      </c>
      <c r="H2954" s="10">
        <v>1.2</v>
      </c>
      <c r="I2954" s="10" t="s">
        <v>62</v>
      </c>
      <c r="J2954" s="10">
        <v>150</v>
      </c>
      <c r="K2954" s="10">
        <v>150</v>
      </c>
      <c r="L2954" s="10">
        <v>900</v>
      </c>
      <c r="M2954" s="11">
        <v>14.56097749753776</v>
      </c>
    </row>
    <row r="2955" spans="1:13" x14ac:dyDescent="0.25">
      <c r="A2955" t="str">
        <f t="shared" si="45"/>
        <v>LHT,125,G,1.2,300,300,300</v>
      </c>
      <c r="B2955" s="10" t="s">
        <v>67</v>
      </c>
      <c r="C2955" s="10">
        <v>125</v>
      </c>
      <c r="D2955" s="10" t="s">
        <v>59</v>
      </c>
      <c r="E2955" s="10">
        <v>300</v>
      </c>
      <c r="F2955" s="10" t="s">
        <v>60</v>
      </c>
      <c r="G2955" s="10" t="s">
        <v>61</v>
      </c>
      <c r="H2955" s="10">
        <v>1.2</v>
      </c>
      <c r="I2955" s="10" t="s">
        <v>62</v>
      </c>
      <c r="J2955" s="10">
        <v>300</v>
      </c>
      <c r="K2955" s="10">
        <v>300</v>
      </c>
      <c r="L2955" s="10">
        <v>300</v>
      </c>
      <c r="M2955" s="11">
        <v>6.243291341689222</v>
      </c>
    </row>
    <row r="2956" spans="1:13" x14ac:dyDescent="0.25">
      <c r="A2956" t="str">
        <f t="shared" si="45"/>
        <v>LHT,125,G,1.2,300,300,450</v>
      </c>
      <c r="B2956" s="10" t="s">
        <v>67</v>
      </c>
      <c r="C2956" s="10">
        <v>125</v>
      </c>
      <c r="D2956" s="10" t="s">
        <v>59</v>
      </c>
      <c r="E2956" s="10">
        <v>300</v>
      </c>
      <c r="F2956" s="10" t="s">
        <v>60</v>
      </c>
      <c r="G2956" s="10" t="s">
        <v>61</v>
      </c>
      <c r="H2956" s="10">
        <v>1.2</v>
      </c>
      <c r="I2956" s="10" t="s">
        <v>62</v>
      </c>
      <c r="J2956" s="10">
        <v>300</v>
      </c>
      <c r="K2956" s="10">
        <v>300</v>
      </c>
      <c r="L2956" s="10">
        <v>450</v>
      </c>
      <c r="M2956" s="11">
        <v>9.3406275869689708</v>
      </c>
    </row>
    <row r="2957" spans="1:13" x14ac:dyDescent="0.25">
      <c r="A2957" t="str">
        <f t="shared" si="45"/>
        <v>LHT,125,G,1.2,300,300,600</v>
      </c>
      <c r="B2957" s="10" t="s">
        <v>67</v>
      </c>
      <c r="C2957" s="10">
        <v>125</v>
      </c>
      <c r="D2957" s="10" t="s">
        <v>59</v>
      </c>
      <c r="E2957" s="10">
        <v>300</v>
      </c>
      <c r="F2957" s="10" t="s">
        <v>60</v>
      </c>
      <c r="G2957" s="10" t="s">
        <v>61</v>
      </c>
      <c r="H2957" s="10">
        <v>1.2</v>
      </c>
      <c r="I2957" s="10" t="s">
        <v>62</v>
      </c>
      <c r="J2957" s="10">
        <v>300</v>
      </c>
      <c r="K2957" s="10">
        <v>300</v>
      </c>
      <c r="L2957" s="10">
        <v>600</v>
      </c>
      <c r="M2957" s="11">
        <v>11.532022489706835</v>
      </c>
    </row>
    <row r="2958" spans="1:13" x14ac:dyDescent="0.25">
      <c r="A2958" t="str">
        <f t="shared" si="45"/>
        <v>LHT,125,G,1.2,300,300,750</v>
      </c>
      <c r="B2958" s="10" t="s">
        <v>67</v>
      </c>
      <c r="C2958" s="10">
        <v>125</v>
      </c>
      <c r="D2958" s="10" t="s">
        <v>59</v>
      </c>
      <c r="E2958" s="10">
        <v>300</v>
      </c>
      <c r="F2958" s="10" t="s">
        <v>60</v>
      </c>
      <c r="G2958" s="10" t="s">
        <v>61</v>
      </c>
      <c r="H2958" s="10">
        <v>1.2</v>
      </c>
      <c r="I2958" s="10" t="s">
        <v>62</v>
      </c>
      <c r="J2958" s="10">
        <v>300</v>
      </c>
      <c r="K2958" s="10">
        <v>300</v>
      </c>
      <c r="L2958" s="10">
        <v>750</v>
      </c>
      <c r="M2958" s="11">
        <v>13.985327298095921</v>
      </c>
    </row>
    <row r="2959" spans="1:13" x14ac:dyDescent="0.25">
      <c r="A2959" t="str">
        <f t="shared" si="45"/>
        <v>LHT,125,G,1.2,300,300,900</v>
      </c>
      <c r="B2959" s="10" t="s">
        <v>67</v>
      </c>
      <c r="C2959" s="10">
        <v>125</v>
      </c>
      <c r="D2959" s="10" t="s">
        <v>59</v>
      </c>
      <c r="E2959" s="10">
        <v>300</v>
      </c>
      <c r="F2959" s="10" t="s">
        <v>60</v>
      </c>
      <c r="G2959" s="10" t="s">
        <v>61</v>
      </c>
      <c r="H2959" s="10">
        <v>1.2</v>
      </c>
      <c r="I2959" s="10" t="s">
        <v>62</v>
      </c>
      <c r="J2959" s="10">
        <v>300</v>
      </c>
      <c r="K2959" s="10">
        <v>300</v>
      </c>
      <c r="L2959" s="10">
        <v>900</v>
      </c>
      <c r="M2959" s="11">
        <v>16.603738008334229</v>
      </c>
    </row>
    <row r="2960" spans="1:13" x14ac:dyDescent="0.25">
      <c r="A2960" t="str">
        <f t="shared" si="45"/>
        <v>LHT,125,G,1.2,450,450,300</v>
      </c>
      <c r="B2960" s="10" t="s">
        <v>67</v>
      </c>
      <c r="C2960" s="10">
        <v>125</v>
      </c>
      <c r="D2960" s="10" t="s">
        <v>59</v>
      </c>
      <c r="E2960" s="10">
        <v>300</v>
      </c>
      <c r="F2960" s="10" t="s">
        <v>60</v>
      </c>
      <c r="G2960" s="10" t="s">
        <v>61</v>
      </c>
      <c r="H2960" s="10">
        <v>1.2</v>
      </c>
      <c r="I2960" s="10" t="s">
        <v>62</v>
      </c>
      <c r="J2960" s="10">
        <v>450</v>
      </c>
      <c r="K2960" s="10">
        <v>450</v>
      </c>
      <c r="L2960" s="10">
        <v>300</v>
      </c>
      <c r="M2960" s="11">
        <v>7.9586492235561339</v>
      </c>
    </row>
    <row r="2961" spans="1:13" x14ac:dyDescent="0.25">
      <c r="A2961" t="str">
        <f t="shared" si="45"/>
        <v>LHT,125,G,1.2,450,450,450</v>
      </c>
      <c r="B2961" s="10" t="s">
        <v>67</v>
      </c>
      <c r="C2961" s="10">
        <v>125</v>
      </c>
      <c r="D2961" s="10" t="s">
        <v>59</v>
      </c>
      <c r="E2961" s="10">
        <v>300</v>
      </c>
      <c r="F2961" s="10" t="s">
        <v>60</v>
      </c>
      <c r="G2961" s="10" t="s">
        <v>61</v>
      </c>
      <c r="H2961" s="10">
        <v>1.2</v>
      </c>
      <c r="I2961" s="10" t="s">
        <v>62</v>
      </c>
      <c r="J2961" s="10">
        <v>450</v>
      </c>
      <c r="K2961" s="10">
        <v>450</v>
      </c>
      <c r="L2961" s="10">
        <v>450</v>
      </c>
      <c r="M2961" s="11">
        <v>11.244892503635882</v>
      </c>
    </row>
    <row r="2962" spans="1:13" x14ac:dyDescent="0.25">
      <c r="A2962" t="str">
        <f t="shared" si="45"/>
        <v>LHT,125,G,1.2,450,450,600</v>
      </c>
      <c r="B2962" s="10" t="s">
        <v>67</v>
      </c>
      <c r="C2962" s="10">
        <v>125</v>
      </c>
      <c r="D2962" s="10" t="s">
        <v>59</v>
      </c>
      <c r="E2962" s="10">
        <v>300</v>
      </c>
      <c r="F2962" s="10" t="s">
        <v>60</v>
      </c>
      <c r="G2962" s="10" t="s">
        <v>61</v>
      </c>
      <c r="H2962" s="10">
        <v>1.2</v>
      </c>
      <c r="I2962" s="10" t="s">
        <v>62</v>
      </c>
      <c r="J2962" s="10">
        <v>450</v>
      </c>
      <c r="K2962" s="10">
        <v>450</v>
      </c>
      <c r="L2962" s="10">
        <v>600</v>
      </c>
      <c r="M2962" s="11">
        <v>13.570783723303308</v>
      </c>
    </row>
    <row r="2963" spans="1:13" x14ac:dyDescent="0.25">
      <c r="A2963" t="str">
        <f t="shared" si="45"/>
        <v>LHT,125,G,1.2,450,450,750</v>
      </c>
      <c r="B2963" s="10" t="s">
        <v>67</v>
      </c>
      <c r="C2963" s="10">
        <v>125</v>
      </c>
      <c r="D2963" s="10" t="s">
        <v>59</v>
      </c>
      <c r="E2963" s="10">
        <v>300</v>
      </c>
      <c r="F2963" s="10" t="s">
        <v>60</v>
      </c>
      <c r="G2963" s="10" t="s">
        <v>61</v>
      </c>
      <c r="H2963" s="10">
        <v>1.2</v>
      </c>
      <c r="I2963" s="10" t="s">
        <v>62</v>
      </c>
      <c r="J2963" s="10">
        <v>450</v>
      </c>
      <c r="K2963" s="10">
        <v>450</v>
      </c>
      <c r="L2963" s="10">
        <v>750</v>
      </c>
      <c r="M2963" s="11">
        <v>16.293081165551509</v>
      </c>
    </row>
    <row r="2964" spans="1:13" x14ac:dyDescent="0.25">
      <c r="A2964" t="str">
        <f t="shared" si="45"/>
        <v>LHT,125,G,1.2,450,450,900</v>
      </c>
      <c r="B2964" s="10" t="s">
        <v>67</v>
      </c>
      <c r="C2964" s="10">
        <v>125</v>
      </c>
      <c r="D2964" s="10" t="s">
        <v>59</v>
      </c>
      <c r="E2964" s="10">
        <v>300</v>
      </c>
      <c r="F2964" s="10" t="s">
        <v>60</v>
      </c>
      <c r="G2964" s="10" t="s">
        <v>61</v>
      </c>
      <c r="H2964" s="10">
        <v>1.2</v>
      </c>
      <c r="I2964" s="10" t="s">
        <v>62</v>
      </c>
      <c r="J2964" s="10">
        <v>450</v>
      </c>
      <c r="K2964" s="10">
        <v>450</v>
      </c>
      <c r="L2964" s="10">
        <v>900</v>
      </c>
      <c r="M2964" s="11">
        <v>19.045988192719381</v>
      </c>
    </row>
    <row r="2965" spans="1:13" x14ac:dyDescent="0.25">
      <c r="A2965" t="str">
        <f t="shared" si="45"/>
        <v>LHT,125,G,1.2,600,600,300</v>
      </c>
      <c r="B2965" s="10" t="s">
        <v>67</v>
      </c>
      <c r="C2965" s="10">
        <v>125</v>
      </c>
      <c r="D2965" s="10" t="s">
        <v>59</v>
      </c>
      <c r="E2965" s="10">
        <v>300</v>
      </c>
      <c r="F2965" s="10" t="s">
        <v>60</v>
      </c>
      <c r="G2965" s="10" t="s">
        <v>61</v>
      </c>
      <c r="H2965" s="10">
        <v>1.2</v>
      </c>
      <c r="I2965" s="10" t="s">
        <v>62</v>
      </c>
      <c r="J2965" s="10">
        <v>600</v>
      </c>
      <c r="K2965" s="10">
        <v>600</v>
      </c>
      <c r="L2965" s="10">
        <v>300</v>
      </c>
      <c r="M2965" s="11">
        <v>9.4090137487639307</v>
      </c>
    </row>
    <row r="2966" spans="1:13" x14ac:dyDescent="0.25">
      <c r="A2966" t="str">
        <f t="shared" si="45"/>
        <v>LHT,125,G,1.2,600,600,450</v>
      </c>
      <c r="B2966" s="10" t="s">
        <v>67</v>
      </c>
      <c r="C2966" s="10">
        <v>125</v>
      </c>
      <c r="D2966" s="10" t="s">
        <v>59</v>
      </c>
      <c r="E2966" s="10">
        <v>300</v>
      </c>
      <c r="F2966" s="10" t="s">
        <v>60</v>
      </c>
      <c r="G2966" s="10" t="s">
        <v>61</v>
      </c>
      <c r="H2966" s="10">
        <v>1.2</v>
      </c>
      <c r="I2966" s="10" t="s">
        <v>62</v>
      </c>
      <c r="J2966" s="10">
        <v>600</v>
      </c>
      <c r="K2966" s="10">
        <v>600</v>
      </c>
      <c r="L2966" s="10">
        <v>450</v>
      </c>
      <c r="M2966" s="11">
        <v>12.884164063643677</v>
      </c>
    </row>
    <row r="2967" spans="1:13" x14ac:dyDescent="0.25">
      <c r="A2967" t="str">
        <f t="shared" si="45"/>
        <v>LHT,125,G,1.2,600,600,600</v>
      </c>
      <c r="B2967" s="10" t="s">
        <v>67</v>
      </c>
      <c r="C2967" s="10">
        <v>125</v>
      </c>
      <c r="D2967" s="10" t="s">
        <v>59</v>
      </c>
      <c r="E2967" s="10">
        <v>300</v>
      </c>
      <c r="F2967" s="10" t="s">
        <v>60</v>
      </c>
      <c r="G2967" s="10" t="s">
        <v>61</v>
      </c>
      <c r="H2967" s="10">
        <v>1.2</v>
      </c>
      <c r="I2967" s="10" t="s">
        <v>62</v>
      </c>
      <c r="J2967" s="10">
        <v>600</v>
      </c>
      <c r="K2967" s="10">
        <v>600</v>
      </c>
      <c r="L2967" s="10">
        <v>600</v>
      </c>
      <c r="M2967" s="11">
        <v>15.34455160024066</v>
      </c>
    </row>
    <row r="2968" spans="1:13" x14ac:dyDescent="0.25">
      <c r="A2968" t="str">
        <f t="shared" si="45"/>
        <v>LHT,125,G,1.2,600,600,750</v>
      </c>
      <c r="B2968" s="10" t="s">
        <v>67</v>
      </c>
      <c r="C2968" s="10">
        <v>125</v>
      </c>
      <c r="D2968" s="10" t="s">
        <v>59</v>
      </c>
      <c r="E2968" s="10">
        <v>300</v>
      </c>
      <c r="F2968" s="10" t="s">
        <v>60</v>
      </c>
      <c r="G2968" s="10" t="s">
        <v>61</v>
      </c>
      <c r="H2968" s="10">
        <v>1.2</v>
      </c>
      <c r="I2968" s="10" t="s">
        <v>62</v>
      </c>
      <c r="J2968" s="10">
        <v>600</v>
      </c>
      <c r="K2968" s="10">
        <v>600</v>
      </c>
      <c r="L2968" s="10">
        <v>750</v>
      </c>
      <c r="M2968" s="11">
        <v>18.335841676347979</v>
      </c>
    </row>
    <row r="2969" spans="1:13" x14ac:dyDescent="0.25">
      <c r="A2969" t="str">
        <f t="shared" si="45"/>
        <v>LHT,125,G,1.2,600,600,900</v>
      </c>
      <c r="B2969" s="10" t="s">
        <v>67</v>
      </c>
      <c r="C2969" s="10">
        <v>125</v>
      </c>
      <c r="D2969" s="10" t="s">
        <v>59</v>
      </c>
      <c r="E2969" s="10">
        <v>300</v>
      </c>
      <c r="F2969" s="10" t="s">
        <v>60</v>
      </c>
      <c r="G2969" s="10" t="s">
        <v>61</v>
      </c>
      <c r="H2969" s="10">
        <v>1.2</v>
      </c>
      <c r="I2969" s="10" t="s">
        <v>62</v>
      </c>
      <c r="J2969" s="10">
        <v>600</v>
      </c>
      <c r="K2969" s="10">
        <v>600</v>
      </c>
      <c r="L2969" s="10">
        <v>900</v>
      </c>
      <c r="M2969" s="11">
        <v>21.223245020445408</v>
      </c>
    </row>
    <row r="2970" spans="1:13" x14ac:dyDescent="0.25">
      <c r="A2970" t="str">
        <f t="shared" si="45"/>
        <v>LHT,125,G,1.2,750,750,300</v>
      </c>
      <c r="B2970" s="10" t="s">
        <v>67</v>
      </c>
      <c r="C2970" s="10">
        <v>125</v>
      </c>
      <c r="D2970" s="10" t="s">
        <v>59</v>
      </c>
      <c r="E2970" s="10">
        <v>300</v>
      </c>
      <c r="F2970" s="10" t="s">
        <v>60</v>
      </c>
      <c r="G2970" s="10" t="s">
        <v>61</v>
      </c>
      <c r="H2970" s="10">
        <v>1.2</v>
      </c>
      <c r="I2970" s="10" t="s">
        <v>62</v>
      </c>
      <c r="J2970" s="10">
        <v>750</v>
      </c>
      <c r="K2970" s="10">
        <v>750</v>
      </c>
      <c r="L2970" s="10">
        <v>300</v>
      </c>
      <c r="M2970" s="11">
        <v>12.188234554041454</v>
      </c>
    </row>
    <row r="2971" spans="1:13" x14ac:dyDescent="0.25">
      <c r="A2971" t="str">
        <f t="shared" si="45"/>
        <v>LHT,125,G,1.2,750,750,450</v>
      </c>
      <c r="B2971" s="10" t="s">
        <v>67</v>
      </c>
      <c r="C2971" s="10">
        <v>125</v>
      </c>
      <c r="D2971" s="10" t="s">
        <v>59</v>
      </c>
      <c r="E2971" s="10">
        <v>300</v>
      </c>
      <c r="F2971" s="10" t="s">
        <v>60</v>
      </c>
      <c r="G2971" s="10" t="s">
        <v>61</v>
      </c>
      <c r="H2971" s="10">
        <v>1.2</v>
      </c>
      <c r="I2971" s="10" t="s">
        <v>62</v>
      </c>
      <c r="J2971" s="10">
        <v>750</v>
      </c>
      <c r="K2971" s="10">
        <v>750</v>
      </c>
      <c r="L2971" s="10">
        <v>450</v>
      </c>
      <c r="M2971" s="11">
        <v>15.839504420483269</v>
      </c>
    </row>
    <row r="2972" spans="1:13" x14ac:dyDescent="0.25">
      <c r="A2972" t="str">
        <f t="shared" si="45"/>
        <v>LHT,125,G,1.2,750,750,600</v>
      </c>
      <c r="B2972" s="10" t="s">
        <v>67</v>
      </c>
      <c r="C2972" s="10">
        <v>125</v>
      </c>
      <c r="D2972" s="10" t="s">
        <v>59</v>
      </c>
      <c r="E2972" s="10">
        <v>300</v>
      </c>
      <c r="F2972" s="10" t="s">
        <v>60</v>
      </c>
      <c r="G2972" s="10" t="s">
        <v>61</v>
      </c>
      <c r="H2972" s="10">
        <v>1.2</v>
      </c>
      <c r="I2972" s="10" t="s">
        <v>62</v>
      </c>
      <c r="J2972" s="10">
        <v>750</v>
      </c>
      <c r="K2972" s="10">
        <v>750</v>
      </c>
      <c r="L2972" s="10">
        <v>600</v>
      </c>
      <c r="M2972" s="11">
        <v>18.54231935557381</v>
      </c>
    </row>
    <row r="2973" spans="1:13" x14ac:dyDescent="0.25">
      <c r="A2973" t="str">
        <f t="shared" si="45"/>
        <v>LHT,125,G,1.2,750,750,750</v>
      </c>
      <c r="B2973" s="10" t="s">
        <v>67</v>
      </c>
      <c r="C2973" s="10">
        <v>125</v>
      </c>
      <c r="D2973" s="10" t="s">
        <v>59</v>
      </c>
      <c r="E2973" s="10">
        <v>300</v>
      </c>
      <c r="F2973" s="10" t="s">
        <v>60</v>
      </c>
      <c r="G2973" s="10" t="s">
        <v>61</v>
      </c>
      <c r="H2973" s="10">
        <v>1.2</v>
      </c>
      <c r="I2973" s="10" t="s">
        <v>62</v>
      </c>
      <c r="J2973" s="10">
        <v>750</v>
      </c>
      <c r="K2973" s="10">
        <v>750</v>
      </c>
      <c r="L2973" s="10">
        <v>750</v>
      </c>
      <c r="M2973" s="11">
        <v>22.018464228668247</v>
      </c>
    </row>
    <row r="2974" spans="1:13" x14ac:dyDescent="0.25">
      <c r="A2974" t="str">
        <f t="shared" si="45"/>
        <v>LHT,125,G,1.2,750,750,900</v>
      </c>
      <c r="B2974" s="10" t="s">
        <v>67</v>
      </c>
      <c r="C2974" s="10">
        <v>125</v>
      </c>
      <c r="D2974" s="10" t="s">
        <v>59</v>
      </c>
      <c r="E2974" s="10">
        <v>300</v>
      </c>
      <c r="F2974" s="10" t="s">
        <v>60</v>
      </c>
      <c r="G2974" s="10" t="s">
        <v>61</v>
      </c>
      <c r="H2974" s="10">
        <v>1.2</v>
      </c>
      <c r="I2974" s="10" t="s">
        <v>62</v>
      </c>
      <c r="J2974" s="10">
        <v>750</v>
      </c>
      <c r="K2974" s="10">
        <v>750</v>
      </c>
      <c r="L2974" s="10">
        <v>900</v>
      </c>
      <c r="M2974" s="11">
        <v>25.148294971259237</v>
      </c>
    </row>
    <row r="2975" spans="1:13" x14ac:dyDescent="0.25">
      <c r="A2975" t="str">
        <f t="shared" si="45"/>
        <v>LHT,125,G,1.2,900,900,300</v>
      </c>
      <c r="B2975" s="10" t="s">
        <v>67</v>
      </c>
      <c r="C2975" s="10">
        <v>125</v>
      </c>
      <c r="D2975" s="10" t="s">
        <v>59</v>
      </c>
      <c r="E2975" s="10">
        <v>300</v>
      </c>
      <c r="F2975" s="10" t="s">
        <v>60</v>
      </c>
      <c r="G2975" s="10" t="s">
        <v>61</v>
      </c>
      <c r="H2975" s="10">
        <v>1.2</v>
      </c>
      <c r="I2975" s="10" t="s">
        <v>62</v>
      </c>
      <c r="J2975" s="10">
        <v>900</v>
      </c>
      <c r="K2975" s="10">
        <v>900</v>
      </c>
      <c r="L2975" s="10">
        <v>300</v>
      </c>
      <c r="M2975" s="11">
        <v>13.903307156778805</v>
      </c>
    </row>
    <row r="2976" spans="1:13" x14ac:dyDescent="0.25">
      <c r="A2976" t="str">
        <f t="shared" si="45"/>
        <v>LHT,125,G,1.2,900,900,450</v>
      </c>
      <c r="B2976" s="10" t="s">
        <v>67</v>
      </c>
      <c r="C2976" s="10">
        <v>125</v>
      </c>
      <c r="D2976" s="10" t="s">
        <v>59</v>
      </c>
      <c r="E2976" s="10">
        <v>300</v>
      </c>
      <c r="F2976" s="10" t="s">
        <v>60</v>
      </c>
      <c r="G2976" s="10" t="s">
        <v>61</v>
      </c>
      <c r="H2976" s="10">
        <v>1.2</v>
      </c>
      <c r="I2976" s="10" t="s">
        <v>62</v>
      </c>
      <c r="J2976" s="10">
        <v>900</v>
      </c>
      <c r="K2976" s="10">
        <v>900</v>
      </c>
      <c r="L2976" s="10">
        <v>450</v>
      </c>
      <c r="M2976" s="11">
        <v>17.74348405802062</v>
      </c>
    </row>
    <row r="2977" spans="1:13" x14ac:dyDescent="0.25">
      <c r="A2977" t="str">
        <f t="shared" si="45"/>
        <v>LHT,125,G,1.2,900,900,600</v>
      </c>
      <c r="B2977" s="10" t="s">
        <v>67</v>
      </c>
      <c r="C2977" s="10">
        <v>125</v>
      </c>
      <c r="D2977" s="10" t="s">
        <v>59</v>
      </c>
      <c r="E2977" s="10">
        <v>300</v>
      </c>
      <c r="F2977" s="10" t="s">
        <v>60</v>
      </c>
      <c r="G2977" s="10" t="s">
        <v>61</v>
      </c>
      <c r="H2977" s="10">
        <v>1.2</v>
      </c>
      <c r="I2977" s="10" t="s">
        <v>62</v>
      </c>
      <c r="J2977" s="10">
        <v>900</v>
      </c>
      <c r="K2977" s="10">
        <v>900</v>
      </c>
      <c r="L2977" s="10">
        <v>600</v>
      </c>
      <c r="M2977" s="11">
        <v>20.602497270140724</v>
      </c>
    </row>
    <row r="2978" spans="1:13" x14ac:dyDescent="0.25">
      <c r="A2978" t="str">
        <f t="shared" si="45"/>
        <v>LHT,125,G,1.2,900,900,750</v>
      </c>
      <c r="B2978" s="10" t="s">
        <v>67</v>
      </c>
      <c r="C2978" s="10">
        <v>125</v>
      </c>
      <c r="D2978" s="10" t="s">
        <v>59</v>
      </c>
      <c r="E2978" s="10">
        <v>300</v>
      </c>
      <c r="F2978" s="10" t="s">
        <v>60</v>
      </c>
      <c r="G2978" s="10" t="s">
        <v>61</v>
      </c>
      <c r="H2978" s="10">
        <v>1.2</v>
      </c>
      <c r="I2978" s="10" t="s">
        <v>62</v>
      </c>
      <c r="J2978" s="10">
        <v>900</v>
      </c>
      <c r="K2978" s="10">
        <v>900</v>
      </c>
      <c r="L2978" s="10">
        <v>750</v>
      </c>
      <c r="M2978" s="11">
        <v>24.391038697294274</v>
      </c>
    </row>
    <row r="2979" spans="1:13" x14ac:dyDescent="0.25">
      <c r="A2979" t="str">
        <f t="shared" si="45"/>
        <v>LHT,125,G,1.2,900,900,900</v>
      </c>
      <c r="B2979" s="10" t="s">
        <v>67</v>
      </c>
      <c r="C2979" s="10">
        <v>125</v>
      </c>
      <c r="D2979" s="10" t="s">
        <v>59</v>
      </c>
      <c r="E2979" s="10">
        <v>300</v>
      </c>
      <c r="F2979" s="10" t="s">
        <v>60</v>
      </c>
      <c r="G2979" s="10" t="s">
        <v>61</v>
      </c>
      <c r="H2979" s="10">
        <v>1.2</v>
      </c>
      <c r="I2979" s="10" t="s">
        <v>62</v>
      </c>
      <c r="J2979" s="10">
        <v>900</v>
      </c>
      <c r="K2979" s="10">
        <v>900</v>
      </c>
      <c r="L2979" s="10">
        <v>900</v>
      </c>
      <c r="M2979" s="11">
        <v>27.67706771691482</v>
      </c>
    </row>
    <row r="2980" spans="1:13" x14ac:dyDescent="0.25">
      <c r="A2980" t="str">
        <f t="shared" si="45"/>
        <v>LHT,125,G,1.5,150,150,300</v>
      </c>
      <c r="B2980" s="10" t="s">
        <v>67</v>
      </c>
      <c r="C2980" s="10">
        <v>125</v>
      </c>
      <c r="D2980" s="10" t="s">
        <v>59</v>
      </c>
      <c r="E2980" s="10">
        <v>300</v>
      </c>
      <c r="F2980" s="10" t="s">
        <v>60</v>
      </c>
      <c r="G2980" s="10" t="s">
        <v>61</v>
      </c>
      <c r="H2980" s="10">
        <v>1.5</v>
      </c>
      <c r="I2980" s="10" t="s">
        <v>62</v>
      </c>
      <c r="J2980" s="10">
        <v>150</v>
      </c>
      <c r="K2980" s="10">
        <v>150</v>
      </c>
      <c r="L2980" s="10">
        <v>300</v>
      </c>
      <c r="M2980" s="11">
        <v>5.6762569712661026</v>
      </c>
    </row>
    <row r="2981" spans="1:13" x14ac:dyDescent="0.25">
      <c r="A2981" t="str">
        <f t="shared" si="45"/>
        <v>LHT,125,G,1.5,150,150,450</v>
      </c>
      <c r="B2981" s="10" t="s">
        <v>67</v>
      </c>
      <c r="C2981" s="10">
        <v>125</v>
      </c>
      <c r="D2981" s="10" t="s">
        <v>59</v>
      </c>
      <c r="E2981" s="10">
        <v>300</v>
      </c>
      <c r="F2981" s="10" t="s">
        <v>60</v>
      </c>
      <c r="G2981" s="10" t="s">
        <v>61</v>
      </c>
      <c r="H2981" s="10">
        <v>1.5</v>
      </c>
      <c r="I2981" s="10" t="s">
        <v>62</v>
      </c>
      <c r="J2981" s="10">
        <v>150</v>
      </c>
      <c r="K2981" s="10">
        <v>150</v>
      </c>
      <c r="L2981" s="10">
        <v>450</v>
      </c>
      <c r="M2981" s="11">
        <v>8.8514257907223737</v>
      </c>
    </row>
    <row r="2982" spans="1:13" x14ac:dyDescent="0.25">
      <c r="A2982" t="str">
        <f t="shared" si="45"/>
        <v>LHT,125,G,1.5,150,150,600</v>
      </c>
      <c r="B2982" s="10" t="s">
        <v>67</v>
      </c>
      <c r="C2982" s="10">
        <v>125</v>
      </c>
      <c r="D2982" s="10" t="s">
        <v>59</v>
      </c>
      <c r="E2982" s="10">
        <v>300</v>
      </c>
      <c r="F2982" s="10" t="s">
        <v>60</v>
      </c>
      <c r="G2982" s="10" t="s">
        <v>61</v>
      </c>
      <c r="H2982" s="10">
        <v>1.5</v>
      </c>
      <c r="I2982" s="10" t="s">
        <v>62</v>
      </c>
      <c r="J2982" s="10">
        <v>150</v>
      </c>
      <c r="K2982" s="10">
        <v>150</v>
      </c>
      <c r="L2982" s="10">
        <v>600</v>
      </c>
      <c r="M2982" s="11">
        <v>11.174308357368002</v>
      </c>
    </row>
    <row r="2983" spans="1:13" x14ac:dyDescent="0.25">
      <c r="A2983" t="str">
        <f t="shared" si="45"/>
        <v>LHT,125,G,1.5,150,150,750</v>
      </c>
      <c r="B2983" s="10" t="s">
        <v>67</v>
      </c>
      <c r="C2983" s="10">
        <v>125</v>
      </c>
      <c r="D2983" s="10" t="s">
        <v>59</v>
      </c>
      <c r="E2983" s="10">
        <v>300</v>
      </c>
      <c r="F2983" s="10" t="s">
        <v>60</v>
      </c>
      <c r="G2983" s="10" t="s">
        <v>61</v>
      </c>
      <c r="H2983" s="10">
        <v>1.5</v>
      </c>
      <c r="I2983" s="10" t="s">
        <v>62</v>
      </c>
      <c r="J2983" s="10">
        <v>150</v>
      </c>
      <c r="K2983" s="10">
        <v>150</v>
      </c>
      <c r="L2983" s="10">
        <v>750</v>
      </c>
      <c r="M2983" s="11">
        <v>13.624604512735294</v>
      </c>
    </row>
    <row r="2984" spans="1:13" x14ac:dyDescent="0.25">
      <c r="A2984" t="str">
        <f t="shared" si="45"/>
        <v>LHT,125,G,1.5,150,150,900</v>
      </c>
      <c r="B2984" s="10" t="s">
        <v>67</v>
      </c>
      <c r="C2984" s="10">
        <v>125</v>
      </c>
      <c r="D2984" s="10" t="s">
        <v>59</v>
      </c>
      <c r="E2984" s="10">
        <v>300</v>
      </c>
      <c r="F2984" s="10" t="s">
        <v>60</v>
      </c>
      <c r="G2984" s="10" t="s">
        <v>61</v>
      </c>
      <c r="H2984" s="10">
        <v>1.5</v>
      </c>
      <c r="I2984" s="10" t="s">
        <v>62</v>
      </c>
      <c r="J2984" s="10">
        <v>150</v>
      </c>
      <c r="K2984" s="10">
        <v>150</v>
      </c>
      <c r="L2984" s="10">
        <v>900</v>
      </c>
      <c r="M2984" s="11">
        <v>16.374502886881366</v>
      </c>
    </row>
    <row r="2985" spans="1:13" x14ac:dyDescent="0.25">
      <c r="A2985" t="str">
        <f t="shared" si="45"/>
        <v>LHT,125,G,1.5,300,300,300</v>
      </c>
      <c r="B2985" s="10" t="s">
        <v>67</v>
      </c>
      <c r="C2985" s="10">
        <v>125</v>
      </c>
      <c r="D2985" s="10" t="s">
        <v>59</v>
      </c>
      <c r="E2985" s="10">
        <v>300</v>
      </c>
      <c r="F2985" s="10" t="s">
        <v>60</v>
      </c>
      <c r="G2985" s="10" t="s">
        <v>61</v>
      </c>
      <c r="H2985" s="10">
        <v>1.5</v>
      </c>
      <c r="I2985" s="10" t="s">
        <v>62</v>
      </c>
      <c r="J2985" s="10">
        <v>300</v>
      </c>
      <c r="K2985" s="10">
        <v>300</v>
      </c>
      <c r="L2985" s="10">
        <v>300</v>
      </c>
      <c r="M2985" s="11">
        <v>7.0438570063843393</v>
      </c>
    </row>
    <row r="2986" spans="1:13" x14ac:dyDescent="0.25">
      <c r="A2986" t="str">
        <f t="shared" si="45"/>
        <v>LHT,125,G,1.5,300,300,450</v>
      </c>
      <c r="B2986" s="10" t="s">
        <v>67</v>
      </c>
      <c r="C2986" s="10">
        <v>125</v>
      </c>
      <c r="D2986" s="10" t="s">
        <v>59</v>
      </c>
      <c r="E2986" s="10">
        <v>300</v>
      </c>
      <c r="F2986" s="10" t="s">
        <v>60</v>
      </c>
      <c r="G2986" s="10" t="s">
        <v>61</v>
      </c>
      <c r="H2986" s="10">
        <v>1.5</v>
      </c>
      <c r="I2986" s="10" t="s">
        <v>62</v>
      </c>
      <c r="J2986" s="10">
        <v>300</v>
      </c>
      <c r="K2986" s="10">
        <v>300</v>
      </c>
      <c r="L2986" s="10">
        <v>450</v>
      </c>
      <c r="M2986" s="11">
        <v>10.40793286064061</v>
      </c>
    </row>
    <row r="2987" spans="1:13" x14ac:dyDescent="0.25">
      <c r="A2987" t="str">
        <f t="shared" si="45"/>
        <v>LHT,125,G,1.5,300,300,600</v>
      </c>
      <c r="B2987" s="10" t="s">
        <v>67</v>
      </c>
      <c r="C2987" s="10">
        <v>125</v>
      </c>
      <c r="D2987" s="10" t="s">
        <v>59</v>
      </c>
      <c r="E2987" s="10">
        <v>300</v>
      </c>
      <c r="F2987" s="10" t="s">
        <v>60</v>
      </c>
      <c r="G2987" s="10" t="s">
        <v>61</v>
      </c>
      <c r="H2987" s="10">
        <v>1.5</v>
      </c>
      <c r="I2987" s="10" t="s">
        <v>62</v>
      </c>
      <c r="J2987" s="10">
        <v>300</v>
      </c>
      <c r="K2987" s="10">
        <v>300</v>
      </c>
      <c r="L2987" s="10">
        <v>600</v>
      </c>
      <c r="M2987" s="11">
        <v>12.865311744215797</v>
      </c>
    </row>
    <row r="2988" spans="1:13" x14ac:dyDescent="0.25">
      <c r="A2988" t="str">
        <f t="shared" si="45"/>
        <v>LHT,125,G,1.5,300,300,750</v>
      </c>
      <c r="B2988" s="10" t="s">
        <v>67</v>
      </c>
      <c r="C2988" s="10">
        <v>125</v>
      </c>
      <c r="D2988" s="10" t="s">
        <v>59</v>
      </c>
      <c r="E2988" s="10">
        <v>300</v>
      </c>
      <c r="F2988" s="10" t="s">
        <v>60</v>
      </c>
      <c r="G2988" s="10" t="s">
        <v>61</v>
      </c>
      <c r="H2988" s="10">
        <v>1.5</v>
      </c>
      <c r="I2988" s="10" t="s">
        <v>62</v>
      </c>
      <c r="J2988" s="10">
        <v>300</v>
      </c>
      <c r="K2988" s="10">
        <v>300</v>
      </c>
      <c r="L2988" s="10">
        <v>750</v>
      </c>
      <c r="M2988" s="11">
        <v>15.584600533442206</v>
      </c>
    </row>
    <row r="2989" spans="1:13" x14ac:dyDescent="0.25">
      <c r="A2989" t="str">
        <f t="shared" si="45"/>
        <v>LHT,125,G,1.5,300,300,900</v>
      </c>
      <c r="B2989" s="10" t="s">
        <v>67</v>
      </c>
      <c r="C2989" s="10">
        <v>125</v>
      </c>
      <c r="D2989" s="10" t="s">
        <v>59</v>
      </c>
      <c r="E2989" s="10">
        <v>300</v>
      </c>
      <c r="F2989" s="10" t="s">
        <v>60</v>
      </c>
      <c r="G2989" s="10" t="s">
        <v>61</v>
      </c>
      <c r="H2989" s="10">
        <v>1.5</v>
      </c>
      <c r="I2989" s="10" t="s">
        <v>62</v>
      </c>
      <c r="J2989" s="10">
        <v>300</v>
      </c>
      <c r="K2989" s="10">
        <v>300</v>
      </c>
      <c r="L2989" s="10">
        <v>900</v>
      </c>
      <c r="M2989" s="11">
        <v>18.46899522451784</v>
      </c>
    </row>
    <row r="2990" spans="1:13" x14ac:dyDescent="0.25">
      <c r="A2990" t="str">
        <f t="shared" si="45"/>
        <v>LHT,125,G,1.5,450,450,300</v>
      </c>
      <c r="B2990" s="10" t="s">
        <v>67</v>
      </c>
      <c r="C2990" s="10">
        <v>125</v>
      </c>
      <c r="D2990" s="10" t="s">
        <v>59</v>
      </c>
      <c r="E2990" s="10">
        <v>300</v>
      </c>
      <c r="F2990" s="10" t="s">
        <v>60</v>
      </c>
      <c r="G2990" s="10" t="s">
        <v>61</v>
      </c>
      <c r="H2990" s="10">
        <v>1.5</v>
      </c>
      <c r="I2990" s="10" t="s">
        <v>62</v>
      </c>
      <c r="J2990" s="10">
        <v>450</v>
      </c>
      <c r="K2990" s="10">
        <v>450</v>
      </c>
      <c r="L2990" s="10">
        <v>300</v>
      </c>
      <c r="M2990" s="11">
        <v>8.8109467150912533</v>
      </c>
    </row>
    <row r="2991" spans="1:13" x14ac:dyDescent="0.25">
      <c r="A2991" t="str">
        <f t="shared" si="45"/>
        <v>LHT,125,G,1.5,450,450,450</v>
      </c>
      <c r="B2991" s="10" t="s">
        <v>67</v>
      </c>
      <c r="C2991" s="10">
        <v>125</v>
      </c>
      <c r="D2991" s="10" t="s">
        <v>59</v>
      </c>
      <c r="E2991" s="10">
        <v>300</v>
      </c>
      <c r="F2991" s="10" t="s">
        <v>60</v>
      </c>
      <c r="G2991" s="10" t="s">
        <v>61</v>
      </c>
      <c r="H2991" s="10">
        <v>1.5</v>
      </c>
      <c r="I2991" s="10" t="s">
        <v>62</v>
      </c>
      <c r="J2991" s="10">
        <v>450</v>
      </c>
      <c r="K2991" s="10">
        <v>450</v>
      </c>
      <c r="L2991" s="10">
        <v>450</v>
      </c>
      <c r="M2991" s="11">
        <v>12.363929604147522</v>
      </c>
    </row>
    <row r="2992" spans="1:13" x14ac:dyDescent="0.25">
      <c r="A2992" t="str">
        <f t="shared" si="45"/>
        <v>LHT,125,G,1.5,450,450,600</v>
      </c>
      <c r="B2992" s="10" t="s">
        <v>67</v>
      </c>
      <c r="C2992" s="10">
        <v>125</v>
      </c>
      <c r="D2992" s="10" t="s">
        <v>59</v>
      </c>
      <c r="E2992" s="10">
        <v>300</v>
      </c>
      <c r="F2992" s="10" t="s">
        <v>60</v>
      </c>
      <c r="G2992" s="10" t="s">
        <v>61</v>
      </c>
      <c r="H2992" s="10">
        <v>1.5</v>
      </c>
      <c r="I2992" s="10" t="s">
        <v>62</v>
      </c>
      <c r="J2992" s="10">
        <v>450</v>
      </c>
      <c r="K2992" s="10">
        <v>450</v>
      </c>
      <c r="L2992" s="10">
        <v>600</v>
      </c>
      <c r="M2992" s="11">
        <v>14.955804804652271</v>
      </c>
    </row>
    <row r="2993" spans="1:13" x14ac:dyDescent="0.25">
      <c r="A2993" t="str">
        <f t="shared" si="45"/>
        <v>LHT,125,G,1.5,450,450,750</v>
      </c>
      <c r="B2993" s="10" t="s">
        <v>67</v>
      </c>
      <c r="C2993" s="10">
        <v>125</v>
      </c>
      <c r="D2993" s="10" t="s">
        <v>59</v>
      </c>
      <c r="E2993" s="10">
        <v>300</v>
      </c>
      <c r="F2993" s="10" t="s">
        <v>60</v>
      </c>
      <c r="G2993" s="10" t="s">
        <v>61</v>
      </c>
      <c r="H2993" s="10">
        <v>1.5</v>
      </c>
      <c r="I2993" s="10" t="s">
        <v>62</v>
      </c>
      <c r="J2993" s="10">
        <v>450</v>
      </c>
      <c r="K2993" s="10">
        <v>450</v>
      </c>
      <c r="L2993" s="10">
        <v>750</v>
      </c>
      <c r="M2993" s="11">
        <v>17.944086227737795</v>
      </c>
    </row>
    <row r="2994" spans="1:13" x14ac:dyDescent="0.25">
      <c r="A2994" t="str">
        <f t="shared" si="45"/>
        <v>LHT,125,G,1.5,450,450,900</v>
      </c>
      <c r="B2994" s="10" t="s">
        <v>67</v>
      </c>
      <c r="C2994" s="10">
        <v>125</v>
      </c>
      <c r="D2994" s="10" t="s">
        <v>59</v>
      </c>
      <c r="E2994" s="10">
        <v>300</v>
      </c>
      <c r="F2994" s="10" t="s">
        <v>60</v>
      </c>
      <c r="G2994" s="10" t="s">
        <v>61</v>
      </c>
      <c r="H2994" s="10">
        <v>1.5</v>
      </c>
      <c r="I2994" s="10" t="s">
        <v>62</v>
      </c>
      <c r="J2994" s="10">
        <v>450</v>
      </c>
      <c r="K2994" s="10">
        <v>450</v>
      </c>
      <c r="L2994" s="10">
        <v>900</v>
      </c>
      <c r="M2994" s="11">
        <v>20.96297723574299</v>
      </c>
    </row>
    <row r="2995" spans="1:13" x14ac:dyDescent="0.25">
      <c r="A2995" t="str">
        <f t="shared" si="45"/>
        <v>LHT,125,G,1.5,600,600,300</v>
      </c>
      <c r="B2995" s="10" t="s">
        <v>67</v>
      </c>
      <c r="C2995" s="10">
        <v>125</v>
      </c>
      <c r="D2995" s="10" t="s">
        <v>59</v>
      </c>
      <c r="E2995" s="10">
        <v>300</v>
      </c>
      <c r="F2995" s="10" t="s">
        <v>60</v>
      </c>
      <c r="G2995" s="10" t="s">
        <v>61</v>
      </c>
      <c r="H2995" s="10">
        <v>1.5</v>
      </c>
      <c r="I2995" s="10" t="s">
        <v>62</v>
      </c>
      <c r="J2995" s="10">
        <v>600</v>
      </c>
      <c r="K2995" s="10">
        <v>600</v>
      </c>
      <c r="L2995" s="10">
        <v>300</v>
      </c>
      <c r="M2995" s="11">
        <v>10.313043067139047</v>
      </c>
    </row>
    <row r="2996" spans="1:13" x14ac:dyDescent="0.25">
      <c r="A2996" t="str">
        <f t="shared" si="45"/>
        <v>LHT,125,G,1.5,600,600,450</v>
      </c>
      <c r="B2996" s="10" t="s">
        <v>67</v>
      </c>
      <c r="C2996" s="10">
        <v>125</v>
      </c>
      <c r="D2996" s="10" t="s">
        <v>59</v>
      </c>
      <c r="E2996" s="10">
        <v>300</v>
      </c>
      <c r="F2996" s="10" t="s">
        <v>60</v>
      </c>
      <c r="G2996" s="10" t="s">
        <v>61</v>
      </c>
      <c r="H2996" s="10">
        <v>1.5</v>
      </c>
      <c r="I2996" s="10" t="s">
        <v>62</v>
      </c>
      <c r="J2996" s="10">
        <v>600</v>
      </c>
      <c r="K2996" s="10">
        <v>600</v>
      </c>
      <c r="L2996" s="10">
        <v>450</v>
      </c>
      <c r="M2996" s="11">
        <v>14.054932990995319</v>
      </c>
    </row>
    <row r="2997" spans="1:13" x14ac:dyDescent="0.25">
      <c r="A2997" t="str">
        <f t="shared" si="45"/>
        <v>LHT,125,G,1.5,600,600,600</v>
      </c>
      <c r="B2997" s="10" t="s">
        <v>67</v>
      </c>
      <c r="C2997" s="10">
        <v>125</v>
      </c>
      <c r="D2997" s="10" t="s">
        <v>59</v>
      </c>
      <c r="E2997" s="10">
        <v>300</v>
      </c>
      <c r="F2997" s="10" t="s">
        <v>60</v>
      </c>
      <c r="G2997" s="10" t="s">
        <v>61</v>
      </c>
      <c r="H2997" s="10">
        <v>1.5</v>
      </c>
      <c r="I2997" s="10" t="s">
        <v>62</v>
      </c>
      <c r="J2997" s="10">
        <v>600</v>
      </c>
      <c r="K2997" s="10">
        <v>600</v>
      </c>
      <c r="L2997" s="10">
        <v>600</v>
      </c>
      <c r="M2997" s="11">
        <v>16.781304508429624</v>
      </c>
    </row>
    <row r="2998" spans="1:13" x14ac:dyDescent="0.25">
      <c r="A2998" t="str">
        <f t="shared" si="45"/>
        <v>LHT,125,G,1.5,600,600,750</v>
      </c>
      <c r="B2998" s="10" t="s">
        <v>67</v>
      </c>
      <c r="C2998" s="10">
        <v>125</v>
      </c>
      <c r="D2998" s="10" t="s">
        <v>59</v>
      </c>
      <c r="E2998" s="10">
        <v>300</v>
      </c>
      <c r="F2998" s="10" t="s">
        <v>60</v>
      </c>
      <c r="G2998" s="10" t="s">
        <v>61</v>
      </c>
      <c r="H2998" s="10">
        <v>1.5</v>
      </c>
      <c r="I2998" s="10" t="s">
        <v>62</v>
      </c>
      <c r="J2998" s="10">
        <v>600</v>
      </c>
      <c r="K2998" s="10">
        <v>600</v>
      </c>
      <c r="L2998" s="10">
        <v>750</v>
      </c>
      <c r="M2998" s="11">
        <v>20.038578565374266</v>
      </c>
    </row>
    <row r="2999" spans="1:13" x14ac:dyDescent="0.25">
      <c r="A2999" t="str">
        <f t="shared" si="45"/>
        <v>LHT,125,G,1.5,600,600,900</v>
      </c>
      <c r="B2999" s="10" t="s">
        <v>67</v>
      </c>
      <c r="C2999" s="10">
        <v>125</v>
      </c>
      <c r="D2999" s="10" t="s">
        <v>59</v>
      </c>
      <c r="E2999" s="10">
        <v>300</v>
      </c>
      <c r="F2999" s="10" t="s">
        <v>60</v>
      </c>
      <c r="G2999" s="10" t="s">
        <v>61</v>
      </c>
      <c r="H2999" s="10">
        <v>1.5</v>
      </c>
      <c r="I2999" s="10" t="s">
        <v>62</v>
      </c>
      <c r="J2999" s="10">
        <v>600</v>
      </c>
      <c r="K2999" s="10">
        <v>600</v>
      </c>
      <c r="L2999" s="10">
        <v>900</v>
      </c>
      <c r="M2999" s="11">
        <v>23.191965890309021</v>
      </c>
    </row>
    <row r="3000" spans="1:13" x14ac:dyDescent="0.25">
      <c r="A3000" t="str">
        <f t="shared" si="45"/>
        <v>LHT,125,G,1.5,750,750,300</v>
      </c>
      <c r="B3000" s="10" t="s">
        <v>67</v>
      </c>
      <c r="C3000" s="10">
        <v>125</v>
      </c>
      <c r="D3000" s="10" t="s">
        <v>59</v>
      </c>
      <c r="E3000" s="10">
        <v>300</v>
      </c>
      <c r="F3000" s="10" t="s">
        <v>60</v>
      </c>
      <c r="G3000" s="10" t="s">
        <v>61</v>
      </c>
      <c r="H3000" s="10">
        <v>1.5</v>
      </c>
      <c r="I3000" s="10" t="s">
        <v>62</v>
      </c>
      <c r="J3000" s="10">
        <v>750</v>
      </c>
      <c r="K3000" s="10">
        <v>750</v>
      </c>
      <c r="L3000" s="10">
        <v>300</v>
      </c>
      <c r="M3000" s="11">
        <v>13.681789271735438</v>
      </c>
    </row>
    <row r="3001" spans="1:13" x14ac:dyDescent="0.25">
      <c r="A3001" t="str">
        <f t="shared" si="45"/>
        <v>LHT,125,G,1.5,750,750,450</v>
      </c>
      <c r="B3001" s="10" t="s">
        <v>67</v>
      </c>
      <c r="C3001" s="10">
        <v>125</v>
      </c>
      <c r="D3001" s="10" t="s">
        <v>59</v>
      </c>
      <c r="E3001" s="10">
        <v>300</v>
      </c>
      <c r="F3001" s="10" t="s">
        <v>60</v>
      </c>
      <c r="G3001" s="10" t="s">
        <v>61</v>
      </c>
      <c r="H3001" s="10">
        <v>1.5</v>
      </c>
      <c r="I3001" s="10" t="s">
        <v>62</v>
      </c>
      <c r="J3001" s="10">
        <v>750</v>
      </c>
      <c r="K3001" s="10">
        <v>750</v>
      </c>
      <c r="L3001" s="10">
        <v>450</v>
      </c>
      <c r="M3001" s="11">
        <v>17.589925422074497</v>
      </c>
    </row>
    <row r="3002" spans="1:13" x14ac:dyDescent="0.25">
      <c r="A3002" t="str">
        <f t="shared" si="45"/>
        <v>LHT,125,G,1.5,750,750,600</v>
      </c>
      <c r="B3002" s="10" t="s">
        <v>67</v>
      </c>
      <c r="C3002" s="10">
        <v>125</v>
      </c>
      <c r="D3002" s="10" t="s">
        <v>59</v>
      </c>
      <c r="E3002" s="10">
        <v>300</v>
      </c>
      <c r="F3002" s="10" t="s">
        <v>60</v>
      </c>
      <c r="G3002" s="10" t="s">
        <v>61</v>
      </c>
      <c r="H3002" s="10">
        <v>1.5</v>
      </c>
      <c r="I3002" s="10" t="s">
        <v>62</v>
      </c>
      <c r="J3002" s="10">
        <v>750</v>
      </c>
      <c r="K3002" s="10">
        <v>750</v>
      </c>
      <c r="L3002" s="10">
        <v>600</v>
      </c>
      <c r="M3002" s="11">
        <v>20.646711045902297</v>
      </c>
    </row>
    <row r="3003" spans="1:13" x14ac:dyDescent="0.25">
      <c r="A3003" t="str">
        <f t="shared" si="45"/>
        <v>LHT,125,G,1.5,750,750,750</v>
      </c>
      <c r="B3003" s="10" t="s">
        <v>67</v>
      </c>
      <c r="C3003" s="10">
        <v>125</v>
      </c>
      <c r="D3003" s="10" t="s">
        <v>59</v>
      </c>
      <c r="E3003" s="10">
        <v>300</v>
      </c>
      <c r="F3003" s="10" t="s">
        <v>60</v>
      </c>
      <c r="G3003" s="10" t="s">
        <v>61</v>
      </c>
      <c r="H3003" s="10">
        <v>1.5</v>
      </c>
      <c r="I3003" s="10" t="s">
        <v>62</v>
      </c>
      <c r="J3003" s="10">
        <v>750</v>
      </c>
      <c r="K3003" s="10">
        <v>750</v>
      </c>
      <c r="L3003" s="10">
        <v>750</v>
      </c>
      <c r="M3003" s="11">
        <v>24.564813315633916</v>
      </c>
    </row>
    <row r="3004" spans="1:13" x14ac:dyDescent="0.25">
      <c r="A3004" t="str">
        <f t="shared" si="45"/>
        <v>LHT,125,G,1.5,750,750,900</v>
      </c>
      <c r="B3004" s="10" t="s">
        <v>67</v>
      </c>
      <c r="C3004" s="10">
        <v>125</v>
      </c>
      <c r="D3004" s="10" t="s">
        <v>59</v>
      </c>
      <c r="E3004" s="10">
        <v>300</v>
      </c>
      <c r="F3004" s="10" t="s">
        <v>60</v>
      </c>
      <c r="G3004" s="10" t="s">
        <v>61</v>
      </c>
      <c r="H3004" s="10">
        <v>1.5</v>
      </c>
      <c r="I3004" s="10" t="s">
        <v>62</v>
      </c>
      <c r="J3004" s="10">
        <v>750</v>
      </c>
      <c r="K3004" s="10">
        <v>750</v>
      </c>
      <c r="L3004" s="10">
        <v>900</v>
      </c>
      <c r="M3004" s="11">
        <v>28.048614746962162</v>
      </c>
    </row>
    <row r="3005" spans="1:13" x14ac:dyDescent="0.25">
      <c r="A3005" t="str">
        <f t="shared" si="45"/>
        <v>LHT,125,G,1.5,900,900,300</v>
      </c>
      <c r="B3005" s="10" t="s">
        <v>67</v>
      </c>
      <c r="C3005" s="10">
        <v>125</v>
      </c>
      <c r="D3005" s="10" t="s">
        <v>59</v>
      </c>
      <c r="E3005" s="10">
        <v>300</v>
      </c>
      <c r="F3005" s="10" t="s">
        <v>60</v>
      </c>
      <c r="G3005" s="10" t="s">
        <v>61</v>
      </c>
      <c r="H3005" s="10">
        <v>1.5</v>
      </c>
      <c r="I3005" s="10" t="s">
        <v>62</v>
      </c>
      <c r="J3005" s="10">
        <v>900</v>
      </c>
      <c r="K3005" s="10">
        <v>900</v>
      </c>
      <c r="L3005" s="10">
        <v>300</v>
      </c>
      <c r="M3005" s="11">
        <v>15.554909853771907</v>
      </c>
    </row>
    <row r="3006" spans="1:13" x14ac:dyDescent="0.25">
      <c r="A3006" t="str">
        <f t="shared" si="45"/>
        <v>LHT,125,G,1.5,900,900,450</v>
      </c>
      <c r="B3006" s="10" t="s">
        <v>67</v>
      </c>
      <c r="C3006" s="10">
        <v>125</v>
      </c>
      <c r="D3006" s="10" t="s">
        <v>59</v>
      </c>
      <c r="E3006" s="10">
        <v>300</v>
      </c>
      <c r="F3006" s="10" t="s">
        <v>60</v>
      </c>
      <c r="G3006" s="10" t="s">
        <v>61</v>
      </c>
      <c r="H3006" s="10">
        <v>1.5</v>
      </c>
      <c r="I3006" s="10" t="s">
        <v>62</v>
      </c>
      <c r="J3006" s="10">
        <v>900</v>
      </c>
      <c r="K3006" s="10">
        <v>900</v>
      </c>
      <c r="L3006" s="10">
        <v>450</v>
      </c>
      <c r="M3006" s="11">
        <v>19.651953038910968</v>
      </c>
    </row>
    <row r="3007" spans="1:13" x14ac:dyDescent="0.25">
      <c r="A3007" t="str">
        <f t="shared" si="45"/>
        <v>LHT,125,G,1.5,900,900,600</v>
      </c>
      <c r="B3007" s="10" t="s">
        <v>67</v>
      </c>
      <c r="C3007" s="10">
        <v>125</v>
      </c>
      <c r="D3007" s="10" t="s">
        <v>59</v>
      </c>
      <c r="E3007" s="10">
        <v>300</v>
      </c>
      <c r="F3007" s="10" t="s">
        <v>60</v>
      </c>
      <c r="G3007" s="10" t="s">
        <v>61</v>
      </c>
      <c r="H3007" s="10">
        <v>1.5</v>
      </c>
      <c r="I3007" s="10" t="s">
        <v>62</v>
      </c>
      <c r="J3007" s="10">
        <v>900</v>
      </c>
      <c r="K3007" s="10">
        <v>900</v>
      </c>
      <c r="L3007" s="10">
        <v>600</v>
      </c>
      <c r="M3007" s="11">
        <v>22.882656298511513</v>
      </c>
    </row>
    <row r="3008" spans="1:13" x14ac:dyDescent="0.25">
      <c r="A3008" t="str">
        <f t="shared" si="45"/>
        <v>LHT,125,G,1.5,900,900,750</v>
      </c>
      <c r="B3008" s="10" t="s">
        <v>67</v>
      </c>
      <c r="C3008" s="10">
        <v>125</v>
      </c>
      <c r="D3008" s="10" t="s">
        <v>59</v>
      </c>
      <c r="E3008" s="10">
        <v>300</v>
      </c>
      <c r="F3008" s="10" t="s">
        <v>60</v>
      </c>
      <c r="G3008" s="10" t="s">
        <v>61</v>
      </c>
      <c r="H3008" s="10">
        <v>1.5</v>
      </c>
      <c r="I3008" s="10" t="s">
        <v>62</v>
      </c>
      <c r="J3008" s="10">
        <v>900</v>
      </c>
      <c r="K3008" s="10">
        <v>900</v>
      </c>
      <c r="L3008" s="10">
        <v>750</v>
      </c>
      <c r="M3008" s="11">
        <v>27.148593839788624</v>
      </c>
    </row>
    <row r="3009" spans="1:13" x14ac:dyDescent="0.25">
      <c r="A3009" t="str">
        <f t="shared" si="45"/>
        <v>LHT,125,G,1.5,900,900,900</v>
      </c>
      <c r="B3009" s="10" t="s">
        <v>67</v>
      </c>
      <c r="C3009" s="10">
        <v>125</v>
      </c>
      <c r="D3009" s="10" t="s">
        <v>59</v>
      </c>
      <c r="E3009" s="10">
        <v>300</v>
      </c>
      <c r="F3009" s="10" t="s">
        <v>60</v>
      </c>
      <c r="G3009" s="10" t="s">
        <v>61</v>
      </c>
      <c r="H3009" s="10">
        <v>1.5</v>
      </c>
      <c r="I3009" s="10" t="s">
        <v>62</v>
      </c>
      <c r="J3009" s="10">
        <v>900</v>
      </c>
      <c r="K3009" s="10">
        <v>900</v>
      </c>
      <c r="L3009" s="10">
        <v>900</v>
      </c>
      <c r="M3009" s="11">
        <v>30.806312906889612</v>
      </c>
    </row>
    <row r="3010" spans="1:13" x14ac:dyDescent="0.25">
      <c r="A3010" t="str">
        <f t="shared" si="45"/>
        <v>LHT,125,X,1.2,150,150,300</v>
      </c>
      <c r="B3010" s="10" t="s">
        <v>67</v>
      </c>
      <c r="C3010" s="10">
        <v>125</v>
      </c>
      <c r="D3010" s="10" t="s">
        <v>63</v>
      </c>
      <c r="E3010" s="10">
        <v>300</v>
      </c>
      <c r="F3010" s="10" t="s">
        <v>60</v>
      </c>
      <c r="G3010" s="10" t="s">
        <v>61</v>
      </c>
      <c r="H3010" s="10">
        <v>1.2</v>
      </c>
      <c r="I3010" s="10" t="s">
        <v>62</v>
      </c>
      <c r="J3010" s="10">
        <v>150</v>
      </c>
      <c r="K3010" s="10">
        <v>150</v>
      </c>
      <c r="L3010" s="10">
        <v>300</v>
      </c>
      <c r="M3010" s="11">
        <v>5.0265594896897436</v>
      </c>
    </row>
    <row r="3011" spans="1:13" x14ac:dyDescent="0.25">
      <c r="A3011" t="str">
        <f t="shared" si="45"/>
        <v>LHT,125,X,1.2,150,150,450</v>
      </c>
      <c r="B3011" s="10" t="s">
        <v>67</v>
      </c>
      <c r="C3011" s="10">
        <v>125</v>
      </c>
      <c r="D3011" s="10" t="s">
        <v>63</v>
      </c>
      <c r="E3011" s="10">
        <v>300</v>
      </c>
      <c r="F3011" s="10" t="s">
        <v>60</v>
      </c>
      <c r="G3011" s="10" t="s">
        <v>61</v>
      </c>
      <c r="H3011" s="10">
        <v>1.2</v>
      </c>
      <c r="I3011" s="10" t="s">
        <v>62</v>
      </c>
      <c r="J3011" s="10">
        <v>150</v>
      </c>
      <c r="K3011" s="10">
        <v>150</v>
      </c>
      <c r="L3011" s="10">
        <v>450</v>
      </c>
      <c r="M3011" s="11">
        <v>7.993504290695217</v>
      </c>
    </row>
    <row r="3012" spans="1:13" x14ac:dyDescent="0.25">
      <c r="A3012" t="str">
        <f t="shared" si="45"/>
        <v>LHT,125,X,1.2,150,150,600</v>
      </c>
      <c r="B3012" s="10" t="s">
        <v>67</v>
      </c>
      <c r="C3012" s="10">
        <v>125</v>
      </c>
      <c r="D3012" s="10" t="s">
        <v>63</v>
      </c>
      <c r="E3012" s="10">
        <v>300</v>
      </c>
      <c r="F3012" s="10" t="s">
        <v>60</v>
      </c>
      <c r="G3012" s="10" t="s">
        <v>61</v>
      </c>
      <c r="H3012" s="10">
        <v>1.2</v>
      </c>
      <c r="I3012" s="10" t="s">
        <v>62</v>
      </c>
      <c r="J3012" s="10">
        <v>150</v>
      </c>
      <c r="K3012" s="10">
        <v>150</v>
      </c>
      <c r="L3012" s="10">
        <v>600</v>
      </c>
      <c r="M3012" s="11">
        <v>10.091786257940628</v>
      </c>
    </row>
    <row r="3013" spans="1:13" x14ac:dyDescent="0.25">
      <c r="A3013" t="str">
        <f t="shared" si="45"/>
        <v>LHT,125,X,1.2,150,150,750</v>
      </c>
      <c r="B3013" s="10" t="s">
        <v>67</v>
      </c>
      <c r="C3013" s="10">
        <v>125</v>
      </c>
      <c r="D3013" s="10" t="s">
        <v>63</v>
      </c>
      <c r="E3013" s="10">
        <v>300</v>
      </c>
      <c r="F3013" s="10" t="s">
        <v>60</v>
      </c>
      <c r="G3013" s="10" t="s">
        <v>61</v>
      </c>
      <c r="H3013" s="10">
        <v>1.2</v>
      </c>
      <c r="I3013" s="10" t="s">
        <v>62</v>
      </c>
      <c r="J3013" s="10">
        <v>150</v>
      </c>
      <c r="K3013" s="10">
        <v>150</v>
      </c>
      <c r="L3013" s="10">
        <v>750</v>
      </c>
      <c r="M3013" s="11">
        <v>12.320045287468682</v>
      </c>
    </row>
    <row r="3014" spans="1:13" x14ac:dyDescent="0.25">
      <c r="A3014" t="str">
        <f t="shared" si="45"/>
        <v>LHT,125,X,1.2,150,150,900</v>
      </c>
      <c r="B3014" s="10" t="s">
        <v>67</v>
      </c>
      <c r="C3014" s="10">
        <v>125</v>
      </c>
      <c r="D3014" s="10" t="s">
        <v>63</v>
      </c>
      <c r="E3014" s="10">
        <v>300</v>
      </c>
      <c r="F3014" s="10" t="s">
        <v>60</v>
      </c>
      <c r="G3014" s="10" t="s">
        <v>61</v>
      </c>
      <c r="H3014" s="10">
        <v>1.2</v>
      </c>
      <c r="I3014" s="10" t="s">
        <v>62</v>
      </c>
      <c r="J3014" s="10">
        <v>150</v>
      </c>
      <c r="K3014" s="10">
        <v>150</v>
      </c>
      <c r="L3014" s="10">
        <v>900</v>
      </c>
      <c r="M3014" s="11">
        <v>14.85393432585942</v>
      </c>
    </row>
    <row r="3015" spans="1:13" x14ac:dyDescent="0.25">
      <c r="A3015" t="str">
        <f t="shared" ref="A3015:A3078" si="46">CONCATENATE(B3015,",",C3015,",",D3015,",",H3015,",",J3015,",",K3015,",",L3015)</f>
        <v>LHT,125,X,1.2,300,300,300</v>
      </c>
      <c r="B3015" s="10" t="s">
        <v>67</v>
      </c>
      <c r="C3015" s="10">
        <v>125</v>
      </c>
      <c r="D3015" s="10" t="s">
        <v>63</v>
      </c>
      <c r="E3015" s="10">
        <v>300</v>
      </c>
      <c r="F3015" s="10" t="s">
        <v>60</v>
      </c>
      <c r="G3015" s="10" t="s">
        <v>61</v>
      </c>
      <c r="H3015" s="10">
        <v>1.2</v>
      </c>
      <c r="I3015" s="10" t="s">
        <v>62</v>
      </c>
      <c r="J3015" s="10">
        <v>300</v>
      </c>
      <c r="K3015" s="10">
        <v>300</v>
      </c>
      <c r="L3015" s="10">
        <v>300</v>
      </c>
      <c r="M3015" s="11">
        <v>6.3689020591055936</v>
      </c>
    </row>
    <row r="3016" spans="1:13" x14ac:dyDescent="0.25">
      <c r="A3016" t="str">
        <f t="shared" si="46"/>
        <v>LHT,125,X,1.2,300,300,450</v>
      </c>
      <c r="B3016" s="10" t="s">
        <v>67</v>
      </c>
      <c r="C3016" s="10">
        <v>125</v>
      </c>
      <c r="D3016" s="10" t="s">
        <v>63</v>
      </c>
      <c r="E3016" s="10">
        <v>300</v>
      </c>
      <c r="F3016" s="10" t="s">
        <v>60</v>
      </c>
      <c r="G3016" s="10" t="s">
        <v>61</v>
      </c>
      <c r="H3016" s="10">
        <v>1.2</v>
      </c>
      <c r="I3016" s="10" t="s">
        <v>62</v>
      </c>
      <c r="J3016" s="10">
        <v>300</v>
      </c>
      <c r="K3016" s="10">
        <v>300</v>
      </c>
      <c r="L3016" s="10">
        <v>450</v>
      </c>
      <c r="M3016" s="11">
        <v>9.5285545742110678</v>
      </c>
    </row>
    <row r="3017" spans="1:13" x14ac:dyDescent="0.25">
      <c r="A3017" t="str">
        <f t="shared" si="46"/>
        <v>LHT,125,X,1.2,300,300,600</v>
      </c>
      <c r="B3017" s="10" t="s">
        <v>67</v>
      </c>
      <c r="C3017" s="10">
        <v>125</v>
      </c>
      <c r="D3017" s="10" t="s">
        <v>63</v>
      </c>
      <c r="E3017" s="10">
        <v>300</v>
      </c>
      <c r="F3017" s="10" t="s">
        <v>60</v>
      </c>
      <c r="G3017" s="10" t="s">
        <v>61</v>
      </c>
      <c r="H3017" s="10">
        <v>1.2</v>
      </c>
      <c r="I3017" s="10" t="s">
        <v>62</v>
      </c>
      <c r="J3017" s="10">
        <v>300</v>
      </c>
      <c r="K3017" s="10">
        <v>300</v>
      </c>
      <c r="L3017" s="10">
        <v>600</v>
      </c>
      <c r="M3017" s="11">
        <v>11.764038831555442</v>
      </c>
    </row>
    <row r="3018" spans="1:13" x14ac:dyDescent="0.25">
      <c r="A3018" t="str">
        <f t="shared" si="46"/>
        <v>LHT,125,X,1.2,300,300,750</v>
      </c>
      <c r="B3018" s="10" t="s">
        <v>67</v>
      </c>
      <c r="C3018" s="10">
        <v>125</v>
      </c>
      <c r="D3018" s="10" t="s">
        <v>63</v>
      </c>
      <c r="E3018" s="10">
        <v>300</v>
      </c>
      <c r="F3018" s="10" t="s">
        <v>60</v>
      </c>
      <c r="G3018" s="10" t="s">
        <v>61</v>
      </c>
      <c r="H3018" s="10">
        <v>1.2</v>
      </c>
      <c r="I3018" s="10" t="s">
        <v>62</v>
      </c>
      <c r="J3018" s="10">
        <v>300</v>
      </c>
      <c r="K3018" s="10">
        <v>300</v>
      </c>
      <c r="L3018" s="10">
        <v>750</v>
      </c>
      <c r="M3018" s="11">
        <v>14.266702441281421</v>
      </c>
    </row>
    <row r="3019" spans="1:13" x14ac:dyDescent="0.25">
      <c r="A3019" t="str">
        <f t="shared" si="46"/>
        <v>LHT,125,X,1.2,300,300,900</v>
      </c>
      <c r="B3019" s="10" t="s">
        <v>67</v>
      </c>
      <c r="C3019" s="10">
        <v>125</v>
      </c>
      <c r="D3019" s="10" t="s">
        <v>63</v>
      </c>
      <c r="E3019" s="10">
        <v>300</v>
      </c>
      <c r="F3019" s="10" t="s">
        <v>60</v>
      </c>
      <c r="G3019" s="10" t="s">
        <v>61</v>
      </c>
      <c r="H3019" s="10">
        <v>1.2</v>
      </c>
      <c r="I3019" s="10" t="s">
        <v>62</v>
      </c>
      <c r="J3019" s="10">
        <v>300</v>
      </c>
      <c r="K3019" s="10">
        <v>300</v>
      </c>
      <c r="L3019" s="10">
        <v>900</v>
      </c>
      <c r="M3019" s="11">
        <v>16.937793769771119</v>
      </c>
    </row>
    <row r="3020" spans="1:13" x14ac:dyDescent="0.25">
      <c r="A3020" t="str">
        <f t="shared" si="46"/>
        <v>LHT,125,X,1.2,450,450,300</v>
      </c>
      <c r="B3020" s="10" t="s">
        <v>67</v>
      </c>
      <c r="C3020" s="10">
        <v>125</v>
      </c>
      <c r="D3020" s="10" t="s">
        <v>63</v>
      </c>
      <c r="E3020" s="10">
        <v>300</v>
      </c>
      <c r="F3020" s="10" t="s">
        <v>60</v>
      </c>
      <c r="G3020" s="10" t="s">
        <v>61</v>
      </c>
      <c r="H3020" s="10">
        <v>1.2</v>
      </c>
      <c r="I3020" s="10" t="s">
        <v>62</v>
      </c>
      <c r="J3020" s="10">
        <v>450</v>
      </c>
      <c r="K3020" s="10">
        <v>450</v>
      </c>
      <c r="L3020" s="10">
        <v>300</v>
      </c>
      <c r="M3020" s="11">
        <v>8.1187717589183332</v>
      </c>
    </row>
    <row r="3021" spans="1:13" x14ac:dyDescent="0.25">
      <c r="A3021" t="str">
        <f t="shared" si="46"/>
        <v>LHT,125,X,1.2,450,450,450</v>
      </c>
      <c r="B3021" s="10" t="s">
        <v>67</v>
      </c>
      <c r="C3021" s="10">
        <v>125</v>
      </c>
      <c r="D3021" s="10" t="s">
        <v>63</v>
      </c>
      <c r="E3021" s="10">
        <v>300</v>
      </c>
      <c r="F3021" s="10" t="s">
        <v>60</v>
      </c>
      <c r="G3021" s="10" t="s">
        <v>61</v>
      </c>
      <c r="H3021" s="10">
        <v>1.2</v>
      </c>
      <c r="I3021" s="10" t="s">
        <v>62</v>
      </c>
      <c r="J3021" s="10">
        <v>450</v>
      </c>
      <c r="K3021" s="10">
        <v>450</v>
      </c>
      <c r="L3021" s="10">
        <v>450</v>
      </c>
      <c r="M3021" s="11">
        <v>11.471131988123805</v>
      </c>
    </row>
    <row r="3022" spans="1:13" x14ac:dyDescent="0.25">
      <c r="A3022" t="str">
        <f t="shared" si="46"/>
        <v>LHT,125,X,1.2,450,450,600</v>
      </c>
      <c r="B3022" s="10" t="s">
        <v>67</v>
      </c>
      <c r="C3022" s="10">
        <v>125</v>
      </c>
      <c r="D3022" s="10" t="s">
        <v>63</v>
      </c>
      <c r="E3022" s="10">
        <v>300</v>
      </c>
      <c r="F3022" s="10" t="s">
        <v>60</v>
      </c>
      <c r="G3022" s="10" t="s">
        <v>61</v>
      </c>
      <c r="H3022" s="10">
        <v>1.2</v>
      </c>
      <c r="I3022" s="10" t="s">
        <v>62</v>
      </c>
      <c r="J3022" s="10">
        <v>450</v>
      </c>
      <c r="K3022" s="10">
        <v>450</v>
      </c>
      <c r="L3022" s="10">
        <v>600</v>
      </c>
      <c r="M3022" s="11">
        <v>13.843818535567141</v>
      </c>
    </row>
    <row r="3023" spans="1:13" x14ac:dyDescent="0.25">
      <c r="A3023" t="str">
        <f t="shared" si="46"/>
        <v>LHT,125,X,1.2,450,450,750</v>
      </c>
      <c r="B3023" s="10" t="s">
        <v>67</v>
      </c>
      <c r="C3023" s="10">
        <v>125</v>
      </c>
      <c r="D3023" s="10" t="s">
        <v>63</v>
      </c>
      <c r="E3023" s="10">
        <v>300</v>
      </c>
      <c r="F3023" s="10" t="s">
        <v>60</v>
      </c>
      <c r="G3023" s="10" t="s">
        <v>61</v>
      </c>
      <c r="H3023" s="10">
        <v>1.2</v>
      </c>
      <c r="I3023" s="10" t="s">
        <v>62</v>
      </c>
      <c r="J3023" s="10">
        <v>450</v>
      </c>
      <c r="K3023" s="10">
        <v>450</v>
      </c>
      <c r="L3023" s="10">
        <v>750</v>
      </c>
      <c r="M3023" s="11">
        <v>16.620886725491044</v>
      </c>
    </row>
    <row r="3024" spans="1:13" x14ac:dyDescent="0.25">
      <c r="A3024" t="str">
        <f t="shared" si="46"/>
        <v>LHT,125,X,1.2,450,450,900</v>
      </c>
      <c r="B3024" s="10" t="s">
        <v>67</v>
      </c>
      <c r="C3024" s="10">
        <v>125</v>
      </c>
      <c r="D3024" s="10" t="s">
        <v>63</v>
      </c>
      <c r="E3024" s="10">
        <v>300</v>
      </c>
      <c r="F3024" s="10" t="s">
        <v>60</v>
      </c>
      <c r="G3024" s="10" t="s">
        <v>61</v>
      </c>
      <c r="H3024" s="10">
        <v>1.2</v>
      </c>
      <c r="I3024" s="10" t="s">
        <v>62</v>
      </c>
      <c r="J3024" s="10">
        <v>450</v>
      </c>
      <c r="K3024" s="10">
        <v>450</v>
      </c>
      <c r="L3024" s="10">
        <v>900</v>
      </c>
      <c r="M3024" s="11">
        <v>19.429180344079711</v>
      </c>
    </row>
    <row r="3025" spans="1:13" x14ac:dyDescent="0.25">
      <c r="A3025" t="str">
        <f t="shared" si="46"/>
        <v>LHT,125,X,1.2,600,600,300</v>
      </c>
      <c r="B3025" s="10" t="s">
        <v>67</v>
      </c>
      <c r="C3025" s="10">
        <v>125</v>
      </c>
      <c r="D3025" s="10" t="s">
        <v>63</v>
      </c>
      <c r="E3025" s="10">
        <v>300</v>
      </c>
      <c r="F3025" s="10" t="s">
        <v>60</v>
      </c>
      <c r="G3025" s="10" t="s">
        <v>61</v>
      </c>
      <c r="H3025" s="10">
        <v>1.2</v>
      </c>
      <c r="I3025" s="10" t="s">
        <v>62</v>
      </c>
      <c r="J3025" s="10">
        <v>600</v>
      </c>
      <c r="K3025" s="10">
        <v>600</v>
      </c>
      <c r="L3025" s="10">
        <v>300</v>
      </c>
      <c r="M3025" s="11">
        <v>9.598316618433147</v>
      </c>
    </row>
    <row r="3026" spans="1:13" x14ac:dyDescent="0.25">
      <c r="A3026" t="str">
        <f t="shared" si="46"/>
        <v>LHT,125,X,1.2,600,600,450</v>
      </c>
      <c r="B3026" s="10" t="s">
        <v>67</v>
      </c>
      <c r="C3026" s="10">
        <v>125</v>
      </c>
      <c r="D3026" s="10" t="s">
        <v>63</v>
      </c>
      <c r="E3026" s="10">
        <v>300</v>
      </c>
      <c r="F3026" s="10" t="s">
        <v>60</v>
      </c>
      <c r="G3026" s="10" t="s">
        <v>61</v>
      </c>
      <c r="H3026" s="10">
        <v>1.2</v>
      </c>
      <c r="I3026" s="10" t="s">
        <v>62</v>
      </c>
      <c r="J3026" s="10">
        <v>600</v>
      </c>
      <c r="K3026" s="10">
        <v>600</v>
      </c>
      <c r="L3026" s="10">
        <v>450</v>
      </c>
      <c r="M3026" s="11">
        <v>13.143384561738618</v>
      </c>
    </row>
    <row r="3027" spans="1:13" x14ac:dyDescent="0.25">
      <c r="A3027" t="str">
        <f t="shared" si="46"/>
        <v>LHT,125,X,1.2,600,600,600</v>
      </c>
      <c r="B3027" s="10" t="s">
        <v>67</v>
      </c>
      <c r="C3027" s="10">
        <v>125</v>
      </c>
      <c r="D3027" s="10" t="s">
        <v>63</v>
      </c>
      <c r="E3027" s="10">
        <v>300</v>
      </c>
      <c r="F3027" s="10" t="s">
        <v>60</v>
      </c>
      <c r="G3027" s="10" t="s">
        <v>61</v>
      </c>
      <c r="H3027" s="10">
        <v>1.2</v>
      </c>
      <c r="I3027" s="10" t="s">
        <v>62</v>
      </c>
      <c r="J3027" s="10">
        <v>600</v>
      </c>
      <c r="K3027" s="10">
        <v>600</v>
      </c>
      <c r="L3027" s="10">
        <v>600</v>
      </c>
      <c r="M3027" s="11">
        <v>15.653273399280916</v>
      </c>
    </row>
    <row r="3028" spans="1:13" x14ac:dyDescent="0.25">
      <c r="A3028" t="str">
        <f t="shared" si="46"/>
        <v>LHT,125,X,1.2,600,600,750</v>
      </c>
      <c r="B3028" s="10" t="s">
        <v>67</v>
      </c>
      <c r="C3028" s="10">
        <v>125</v>
      </c>
      <c r="D3028" s="10" t="s">
        <v>63</v>
      </c>
      <c r="E3028" s="10">
        <v>300</v>
      </c>
      <c r="F3028" s="10" t="s">
        <v>60</v>
      </c>
      <c r="G3028" s="10" t="s">
        <v>61</v>
      </c>
      <c r="H3028" s="10">
        <v>1.2</v>
      </c>
      <c r="I3028" s="10" t="s">
        <v>62</v>
      </c>
      <c r="J3028" s="10">
        <v>600</v>
      </c>
      <c r="K3028" s="10">
        <v>600</v>
      </c>
      <c r="L3028" s="10">
        <v>750</v>
      </c>
      <c r="M3028" s="11">
        <v>18.704746169402743</v>
      </c>
    </row>
    <row r="3029" spans="1:13" x14ac:dyDescent="0.25">
      <c r="A3029" t="str">
        <f t="shared" si="46"/>
        <v>LHT,125,X,1.2,600,600,900</v>
      </c>
      <c r="B3029" s="10" t="s">
        <v>67</v>
      </c>
      <c r="C3029" s="10">
        <v>125</v>
      </c>
      <c r="D3029" s="10" t="s">
        <v>63</v>
      </c>
      <c r="E3029" s="10">
        <v>300</v>
      </c>
      <c r="F3029" s="10" t="s">
        <v>60</v>
      </c>
      <c r="G3029" s="10" t="s">
        <v>61</v>
      </c>
      <c r="H3029" s="10">
        <v>1.2</v>
      </c>
      <c r="I3029" s="10" t="s">
        <v>62</v>
      </c>
      <c r="J3029" s="10">
        <v>600</v>
      </c>
      <c r="K3029" s="10">
        <v>600</v>
      </c>
      <c r="L3029" s="10">
        <v>900</v>
      </c>
      <c r="M3029" s="11">
        <v>21.650242078090372</v>
      </c>
    </row>
    <row r="3030" spans="1:13" x14ac:dyDescent="0.25">
      <c r="A3030" t="str">
        <f t="shared" si="46"/>
        <v>LHT,125,X,1.2,750,750,300</v>
      </c>
      <c r="B3030" s="10" t="s">
        <v>67</v>
      </c>
      <c r="C3030" s="10">
        <v>125</v>
      </c>
      <c r="D3030" s="10" t="s">
        <v>63</v>
      </c>
      <c r="E3030" s="10">
        <v>300</v>
      </c>
      <c r="F3030" s="10" t="s">
        <v>60</v>
      </c>
      <c r="G3030" s="10" t="s">
        <v>61</v>
      </c>
      <c r="H3030" s="10">
        <v>1.2</v>
      </c>
      <c r="I3030" s="10" t="s">
        <v>62</v>
      </c>
      <c r="J3030" s="10">
        <v>750</v>
      </c>
      <c r="K3030" s="10">
        <v>750</v>
      </c>
      <c r="L3030" s="10">
        <v>300</v>
      </c>
      <c r="M3030" s="11">
        <v>12.433453430205244</v>
      </c>
    </row>
    <row r="3031" spans="1:13" x14ac:dyDescent="0.25">
      <c r="A3031" t="str">
        <f t="shared" si="46"/>
        <v>LHT,125,X,1.2,750,750,450</v>
      </c>
      <c r="B3031" s="10" t="s">
        <v>67</v>
      </c>
      <c r="C3031" s="10">
        <v>125</v>
      </c>
      <c r="D3031" s="10" t="s">
        <v>63</v>
      </c>
      <c r="E3031" s="10">
        <v>300</v>
      </c>
      <c r="F3031" s="10" t="s">
        <v>60</v>
      </c>
      <c r="G3031" s="10" t="s">
        <v>61</v>
      </c>
      <c r="H3031" s="10">
        <v>1.2</v>
      </c>
      <c r="I3031" s="10" t="s">
        <v>62</v>
      </c>
      <c r="J3031" s="10">
        <v>750</v>
      </c>
      <c r="K3031" s="10">
        <v>750</v>
      </c>
      <c r="L3031" s="10">
        <v>450</v>
      </c>
      <c r="M3031" s="11">
        <v>16.158184329026245</v>
      </c>
    </row>
    <row r="3032" spans="1:13" x14ac:dyDescent="0.25">
      <c r="A3032" t="str">
        <f t="shared" si="46"/>
        <v>LHT,125,X,1.2,750,750,600</v>
      </c>
      <c r="B3032" s="10" t="s">
        <v>67</v>
      </c>
      <c r="C3032" s="10">
        <v>125</v>
      </c>
      <c r="D3032" s="10" t="s">
        <v>63</v>
      </c>
      <c r="E3032" s="10">
        <v>300</v>
      </c>
      <c r="F3032" s="10" t="s">
        <v>60</v>
      </c>
      <c r="G3032" s="10" t="s">
        <v>61</v>
      </c>
      <c r="H3032" s="10">
        <v>1.2</v>
      </c>
      <c r="I3032" s="10" t="s">
        <v>62</v>
      </c>
      <c r="J3032" s="10">
        <v>750</v>
      </c>
      <c r="K3032" s="10">
        <v>750</v>
      </c>
      <c r="L3032" s="10">
        <v>600</v>
      </c>
      <c r="M3032" s="11">
        <v>18.915378037180506</v>
      </c>
    </row>
    <row r="3033" spans="1:13" x14ac:dyDescent="0.25">
      <c r="A3033" t="str">
        <f t="shared" si="46"/>
        <v>LHT,125,X,1.2,750,750,750</v>
      </c>
      <c r="B3033" s="10" t="s">
        <v>67</v>
      </c>
      <c r="C3033" s="10">
        <v>125</v>
      </c>
      <c r="D3033" s="10" t="s">
        <v>63</v>
      </c>
      <c r="E3033" s="10">
        <v>300</v>
      </c>
      <c r="F3033" s="10" t="s">
        <v>60</v>
      </c>
      <c r="G3033" s="10" t="s">
        <v>61</v>
      </c>
      <c r="H3033" s="10">
        <v>1.2</v>
      </c>
      <c r="I3033" s="10" t="s">
        <v>62</v>
      </c>
      <c r="J3033" s="10">
        <v>750</v>
      </c>
      <c r="K3033" s="10">
        <v>750</v>
      </c>
      <c r="L3033" s="10">
        <v>750</v>
      </c>
      <c r="M3033" s="11">
        <v>22.461460548526258</v>
      </c>
    </row>
    <row r="3034" spans="1:13" x14ac:dyDescent="0.25">
      <c r="A3034" t="str">
        <f t="shared" si="46"/>
        <v>LHT,125,X,1.2,750,750,900</v>
      </c>
      <c r="B3034" s="10" t="s">
        <v>67</v>
      </c>
      <c r="C3034" s="10">
        <v>125</v>
      </c>
      <c r="D3034" s="10" t="s">
        <v>63</v>
      </c>
      <c r="E3034" s="10">
        <v>300</v>
      </c>
      <c r="F3034" s="10" t="s">
        <v>60</v>
      </c>
      <c r="G3034" s="10" t="s">
        <v>61</v>
      </c>
      <c r="H3034" s="10">
        <v>1.2</v>
      </c>
      <c r="I3034" s="10" t="s">
        <v>62</v>
      </c>
      <c r="J3034" s="10">
        <v>750</v>
      </c>
      <c r="K3034" s="10">
        <v>750</v>
      </c>
      <c r="L3034" s="10">
        <v>900</v>
      </c>
      <c r="M3034" s="11">
        <v>25.65426132782585</v>
      </c>
    </row>
    <row r="3035" spans="1:13" x14ac:dyDescent="0.25">
      <c r="A3035" t="str">
        <f t="shared" si="46"/>
        <v>LHT,125,X,1.2,900,900,300</v>
      </c>
      <c r="B3035" s="10" t="s">
        <v>67</v>
      </c>
      <c r="C3035" s="10">
        <v>125</v>
      </c>
      <c r="D3035" s="10" t="s">
        <v>63</v>
      </c>
      <c r="E3035" s="10">
        <v>300</v>
      </c>
      <c r="F3035" s="10" t="s">
        <v>60</v>
      </c>
      <c r="G3035" s="10" t="s">
        <v>61</v>
      </c>
      <c r="H3035" s="10">
        <v>1.2</v>
      </c>
      <c r="I3035" s="10" t="s">
        <v>62</v>
      </c>
      <c r="J3035" s="10">
        <v>900</v>
      </c>
      <c r="K3035" s="10">
        <v>900</v>
      </c>
      <c r="L3035" s="10">
        <v>300</v>
      </c>
      <c r="M3035" s="11">
        <v>14.183032111269021</v>
      </c>
    </row>
    <row r="3036" spans="1:13" x14ac:dyDescent="0.25">
      <c r="A3036" t="str">
        <f t="shared" si="46"/>
        <v>LHT,125,X,1.2,900,900,450</v>
      </c>
      <c r="B3036" s="10" t="s">
        <v>67</v>
      </c>
      <c r="C3036" s="10">
        <v>125</v>
      </c>
      <c r="D3036" s="10" t="s">
        <v>63</v>
      </c>
      <c r="E3036" s="10">
        <v>300</v>
      </c>
      <c r="F3036" s="10" t="s">
        <v>60</v>
      </c>
      <c r="G3036" s="10" t="s">
        <v>61</v>
      </c>
      <c r="H3036" s="10">
        <v>1.2</v>
      </c>
      <c r="I3036" s="10" t="s">
        <v>62</v>
      </c>
      <c r="J3036" s="10">
        <v>900</v>
      </c>
      <c r="K3036" s="10">
        <v>900</v>
      </c>
      <c r="L3036" s="10">
        <v>450</v>
      </c>
      <c r="M3036" s="11">
        <v>18.100470724190025</v>
      </c>
    </row>
    <row r="3037" spans="1:13" x14ac:dyDescent="0.25">
      <c r="A3037" t="str">
        <f t="shared" si="46"/>
        <v>LHT,125,X,1.2,900,900,600</v>
      </c>
      <c r="B3037" s="10" t="s">
        <v>67</v>
      </c>
      <c r="C3037" s="10">
        <v>125</v>
      </c>
      <c r="D3037" s="10" t="s">
        <v>63</v>
      </c>
      <c r="E3037" s="10">
        <v>300</v>
      </c>
      <c r="F3037" s="10" t="s">
        <v>60</v>
      </c>
      <c r="G3037" s="10" t="s">
        <v>61</v>
      </c>
      <c r="H3037" s="10">
        <v>1.2</v>
      </c>
      <c r="I3037" s="10" t="s">
        <v>62</v>
      </c>
      <c r="J3037" s="10">
        <v>900</v>
      </c>
      <c r="K3037" s="10">
        <v>900</v>
      </c>
      <c r="L3037" s="10">
        <v>600</v>
      </c>
      <c r="M3037" s="11">
        <v>21.017005311018249</v>
      </c>
    </row>
    <row r="3038" spans="1:13" x14ac:dyDescent="0.25">
      <c r="A3038" t="str">
        <f t="shared" si="46"/>
        <v>LHT,125,X,1.2,900,900,750</v>
      </c>
      <c r="B3038" s="10" t="s">
        <v>67</v>
      </c>
      <c r="C3038" s="10">
        <v>125</v>
      </c>
      <c r="D3038" s="10" t="s">
        <v>63</v>
      </c>
      <c r="E3038" s="10">
        <v>300</v>
      </c>
      <c r="F3038" s="10" t="s">
        <v>60</v>
      </c>
      <c r="G3038" s="10" t="s">
        <v>61</v>
      </c>
      <c r="H3038" s="10">
        <v>1.2</v>
      </c>
      <c r="I3038" s="10" t="s">
        <v>62</v>
      </c>
      <c r="J3038" s="10">
        <v>900</v>
      </c>
      <c r="K3038" s="10">
        <v>900</v>
      </c>
      <c r="L3038" s="10">
        <v>750</v>
      </c>
      <c r="M3038" s="11">
        <v>24.881769579711928</v>
      </c>
    </row>
    <row r="3039" spans="1:13" x14ac:dyDescent="0.25">
      <c r="A3039" t="str">
        <f t="shared" si="46"/>
        <v>LHT,125,X,1.2,900,900,900</v>
      </c>
      <c r="B3039" s="10" t="s">
        <v>67</v>
      </c>
      <c r="C3039" s="10">
        <v>125</v>
      </c>
      <c r="D3039" s="10" t="s">
        <v>63</v>
      </c>
      <c r="E3039" s="10">
        <v>300</v>
      </c>
      <c r="F3039" s="10" t="s">
        <v>60</v>
      </c>
      <c r="G3039" s="10" t="s">
        <v>61</v>
      </c>
      <c r="H3039" s="10">
        <v>1.2</v>
      </c>
      <c r="I3039" s="10" t="s">
        <v>62</v>
      </c>
      <c r="J3039" s="10">
        <v>900</v>
      </c>
      <c r="K3039" s="10">
        <v>900</v>
      </c>
      <c r="L3039" s="10">
        <v>900</v>
      </c>
      <c r="M3039" s="11">
        <v>28.233911237685476</v>
      </c>
    </row>
    <row r="3040" spans="1:13" x14ac:dyDescent="0.25">
      <c r="A3040" t="str">
        <f t="shared" si="46"/>
        <v>LHT,125,X,1.5,150,150,300</v>
      </c>
      <c r="B3040" s="10" t="s">
        <v>67</v>
      </c>
      <c r="C3040" s="10">
        <v>125</v>
      </c>
      <c r="D3040" s="10" t="s">
        <v>63</v>
      </c>
      <c r="E3040" s="10">
        <v>300</v>
      </c>
      <c r="F3040" s="10" t="s">
        <v>60</v>
      </c>
      <c r="G3040" s="10" t="s">
        <v>61</v>
      </c>
      <c r="H3040" s="10">
        <v>1.5</v>
      </c>
      <c r="I3040" s="10" t="s">
        <v>62</v>
      </c>
      <c r="J3040" s="10">
        <v>150</v>
      </c>
      <c r="K3040" s="10">
        <v>150</v>
      </c>
      <c r="L3040" s="10">
        <v>300</v>
      </c>
      <c r="M3040" s="11">
        <v>5.7904593480860687</v>
      </c>
    </row>
    <row r="3041" spans="1:13" x14ac:dyDescent="0.25">
      <c r="A3041" t="str">
        <f t="shared" si="46"/>
        <v>LHT,125,X,1.5,150,150,450</v>
      </c>
      <c r="B3041" s="10" t="s">
        <v>67</v>
      </c>
      <c r="C3041" s="10">
        <v>125</v>
      </c>
      <c r="D3041" s="10" t="s">
        <v>63</v>
      </c>
      <c r="E3041" s="10">
        <v>300</v>
      </c>
      <c r="F3041" s="10" t="s">
        <v>60</v>
      </c>
      <c r="G3041" s="10" t="s">
        <v>61</v>
      </c>
      <c r="H3041" s="10">
        <v>1.5</v>
      </c>
      <c r="I3041" s="10" t="s">
        <v>62</v>
      </c>
      <c r="J3041" s="10">
        <v>150</v>
      </c>
      <c r="K3041" s="10">
        <v>150</v>
      </c>
      <c r="L3041" s="10">
        <v>450</v>
      </c>
      <c r="M3041" s="11">
        <v>9.0295103750995604</v>
      </c>
    </row>
    <row r="3042" spans="1:13" x14ac:dyDescent="0.25">
      <c r="A3042" t="str">
        <f t="shared" si="46"/>
        <v>LHT,125,X,1.5,150,150,600</v>
      </c>
      <c r="B3042" s="10" t="s">
        <v>67</v>
      </c>
      <c r="C3042" s="10">
        <v>125</v>
      </c>
      <c r="D3042" s="10" t="s">
        <v>63</v>
      </c>
      <c r="E3042" s="10">
        <v>300</v>
      </c>
      <c r="F3042" s="10" t="s">
        <v>60</v>
      </c>
      <c r="G3042" s="10" t="s">
        <v>61</v>
      </c>
      <c r="H3042" s="10">
        <v>1.5</v>
      </c>
      <c r="I3042" s="10" t="s">
        <v>62</v>
      </c>
      <c r="J3042" s="10">
        <v>150</v>
      </c>
      <c r="K3042" s="10">
        <v>150</v>
      </c>
      <c r="L3042" s="10">
        <v>600</v>
      </c>
      <c r="M3042" s="11">
        <v>11.39912773749659</v>
      </c>
    </row>
    <row r="3043" spans="1:13" x14ac:dyDescent="0.25">
      <c r="A3043" t="str">
        <f t="shared" si="46"/>
        <v>LHT,125,X,1.5,150,150,750</v>
      </c>
      <c r="B3043" s="10" t="s">
        <v>67</v>
      </c>
      <c r="C3043" s="10">
        <v>125</v>
      </c>
      <c r="D3043" s="10" t="s">
        <v>63</v>
      </c>
      <c r="E3043" s="10">
        <v>300</v>
      </c>
      <c r="F3043" s="10" t="s">
        <v>60</v>
      </c>
      <c r="G3043" s="10" t="s">
        <v>61</v>
      </c>
      <c r="H3043" s="10">
        <v>1.5</v>
      </c>
      <c r="I3043" s="10" t="s">
        <v>62</v>
      </c>
      <c r="J3043" s="10">
        <v>150</v>
      </c>
      <c r="K3043" s="10">
        <v>150</v>
      </c>
      <c r="L3043" s="10">
        <v>750</v>
      </c>
      <c r="M3043" s="11">
        <v>13.898722162176266</v>
      </c>
    </row>
    <row r="3044" spans="1:13" x14ac:dyDescent="0.25">
      <c r="A3044" t="str">
        <f t="shared" si="46"/>
        <v>LHT,125,X,1.5,150,150,900</v>
      </c>
      <c r="B3044" s="10" t="s">
        <v>67</v>
      </c>
      <c r="C3044" s="10">
        <v>125</v>
      </c>
      <c r="D3044" s="10" t="s">
        <v>63</v>
      </c>
      <c r="E3044" s="10">
        <v>300</v>
      </c>
      <c r="F3044" s="10" t="s">
        <v>60</v>
      </c>
      <c r="G3044" s="10" t="s">
        <v>61</v>
      </c>
      <c r="H3044" s="10">
        <v>1.5</v>
      </c>
      <c r="I3044" s="10" t="s">
        <v>62</v>
      </c>
      <c r="J3044" s="10">
        <v>150</v>
      </c>
      <c r="K3044" s="10">
        <v>150</v>
      </c>
      <c r="L3044" s="10">
        <v>900</v>
      </c>
      <c r="M3044" s="11">
        <v>16.703946595718623</v>
      </c>
    </row>
    <row r="3045" spans="1:13" x14ac:dyDescent="0.25">
      <c r="A3045" t="str">
        <f t="shared" si="46"/>
        <v>LHT,125,X,1.5,300,300,300</v>
      </c>
      <c r="B3045" s="10" t="s">
        <v>67</v>
      </c>
      <c r="C3045" s="10">
        <v>125</v>
      </c>
      <c r="D3045" s="10" t="s">
        <v>63</v>
      </c>
      <c r="E3045" s="10">
        <v>300</v>
      </c>
      <c r="F3045" s="10" t="s">
        <v>60</v>
      </c>
      <c r="G3045" s="10" t="s">
        <v>61</v>
      </c>
      <c r="H3045" s="10">
        <v>1.5</v>
      </c>
      <c r="I3045" s="10" t="s">
        <v>62</v>
      </c>
      <c r="J3045" s="10">
        <v>300</v>
      </c>
      <c r="K3045" s="10">
        <v>300</v>
      </c>
      <c r="L3045" s="10">
        <v>300</v>
      </c>
      <c r="M3045" s="11">
        <v>7.1855745530319179</v>
      </c>
    </row>
    <row r="3046" spans="1:13" x14ac:dyDescent="0.25">
      <c r="A3046" t="str">
        <f t="shared" si="46"/>
        <v>LHT,125,X,1.5,300,300,450</v>
      </c>
      <c r="B3046" s="10" t="s">
        <v>67</v>
      </c>
      <c r="C3046" s="10">
        <v>125</v>
      </c>
      <c r="D3046" s="10" t="s">
        <v>63</v>
      </c>
      <c r="E3046" s="10">
        <v>300</v>
      </c>
      <c r="F3046" s="10" t="s">
        <v>60</v>
      </c>
      <c r="G3046" s="10" t="s">
        <v>61</v>
      </c>
      <c r="H3046" s="10">
        <v>1.5</v>
      </c>
      <c r="I3046" s="10" t="s">
        <v>62</v>
      </c>
      <c r="J3046" s="10">
        <v>300</v>
      </c>
      <c r="K3046" s="10">
        <v>300</v>
      </c>
      <c r="L3046" s="10">
        <v>450</v>
      </c>
      <c r="M3046" s="11">
        <v>10.617333294145411</v>
      </c>
    </row>
    <row r="3047" spans="1:13" x14ac:dyDescent="0.25">
      <c r="A3047" t="str">
        <f t="shared" si="46"/>
        <v>LHT,125,X,1.5,300,300,600</v>
      </c>
      <c r="B3047" s="10" t="s">
        <v>67</v>
      </c>
      <c r="C3047" s="10">
        <v>125</v>
      </c>
      <c r="D3047" s="10" t="s">
        <v>63</v>
      </c>
      <c r="E3047" s="10">
        <v>300</v>
      </c>
      <c r="F3047" s="10" t="s">
        <v>60</v>
      </c>
      <c r="G3047" s="10" t="s">
        <v>61</v>
      </c>
      <c r="H3047" s="10">
        <v>1.5</v>
      </c>
      <c r="I3047" s="10" t="s">
        <v>62</v>
      </c>
      <c r="J3047" s="10">
        <v>300</v>
      </c>
      <c r="K3047" s="10">
        <v>300</v>
      </c>
      <c r="L3047" s="10">
        <v>600</v>
      </c>
      <c r="M3047" s="11">
        <v>13.124152946641406</v>
      </c>
    </row>
    <row r="3048" spans="1:13" x14ac:dyDescent="0.25">
      <c r="A3048" t="str">
        <f t="shared" si="46"/>
        <v>LHT,125,X,1.5,300,300,750</v>
      </c>
      <c r="B3048" s="10" t="s">
        <v>67</v>
      </c>
      <c r="C3048" s="10">
        <v>125</v>
      </c>
      <c r="D3048" s="10" t="s">
        <v>63</v>
      </c>
      <c r="E3048" s="10">
        <v>300</v>
      </c>
      <c r="F3048" s="10" t="s">
        <v>60</v>
      </c>
      <c r="G3048" s="10" t="s">
        <v>61</v>
      </c>
      <c r="H3048" s="10">
        <v>1.5</v>
      </c>
      <c r="I3048" s="10" t="s">
        <v>62</v>
      </c>
      <c r="J3048" s="10">
        <v>300</v>
      </c>
      <c r="K3048" s="10">
        <v>300</v>
      </c>
      <c r="L3048" s="10">
        <v>750</v>
      </c>
      <c r="M3048" s="11">
        <v>15.898151951519004</v>
      </c>
    </row>
    <row r="3049" spans="1:13" x14ac:dyDescent="0.25">
      <c r="A3049" t="str">
        <f t="shared" si="46"/>
        <v>LHT,125,X,1.5,300,300,900</v>
      </c>
      <c r="B3049" s="10" t="s">
        <v>67</v>
      </c>
      <c r="C3049" s="10">
        <v>125</v>
      </c>
      <c r="D3049" s="10" t="s">
        <v>63</v>
      </c>
      <c r="E3049" s="10">
        <v>300</v>
      </c>
      <c r="F3049" s="10" t="s">
        <v>60</v>
      </c>
      <c r="G3049" s="10" t="s">
        <v>61</v>
      </c>
      <c r="H3049" s="10">
        <v>1.5</v>
      </c>
      <c r="I3049" s="10" t="s">
        <v>62</v>
      </c>
      <c r="J3049" s="10">
        <v>300</v>
      </c>
      <c r="K3049" s="10">
        <v>300</v>
      </c>
      <c r="L3049" s="10">
        <v>900</v>
      </c>
      <c r="M3049" s="11">
        <v>18.840578675160323</v>
      </c>
    </row>
    <row r="3050" spans="1:13" x14ac:dyDescent="0.25">
      <c r="A3050" t="str">
        <f t="shared" si="46"/>
        <v>LHT,125,X,1.5,450,450,300</v>
      </c>
      <c r="B3050" s="10" t="s">
        <v>67</v>
      </c>
      <c r="C3050" s="10">
        <v>125</v>
      </c>
      <c r="D3050" s="10" t="s">
        <v>63</v>
      </c>
      <c r="E3050" s="10">
        <v>300</v>
      </c>
      <c r="F3050" s="10" t="s">
        <v>60</v>
      </c>
      <c r="G3050" s="10" t="s">
        <v>61</v>
      </c>
      <c r="H3050" s="10">
        <v>1.5</v>
      </c>
      <c r="I3050" s="10" t="s">
        <v>62</v>
      </c>
      <c r="J3050" s="10">
        <v>450</v>
      </c>
      <c r="K3050" s="10">
        <v>450</v>
      </c>
      <c r="L3050" s="10">
        <v>300</v>
      </c>
      <c r="M3050" s="11">
        <v>8.9882168883746569</v>
      </c>
    </row>
    <row r="3051" spans="1:13" x14ac:dyDescent="0.25">
      <c r="A3051" t="str">
        <f t="shared" si="46"/>
        <v>LHT,125,X,1.5,450,450,450</v>
      </c>
      <c r="B3051" s="10" t="s">
        <v>67</v>
      </c>
      <c r="C3051" s="10">
        <v>125</v>
      </c>
      <c r="D3051" s="10" t="s">
        <v>63</v>
      </c>
      <c r="E3051" s="10">
        <v>300</v>
      </c>
      <c r="F3051" s="10" t="s">
        <v>60</v>
      </c>
      <c r="G3051" s="10" t="s">
        <v>61</v>
      </c>
      <c r="H3051" s="10">
        <v>1.5</v>
      </c>
      <c r="I3051" s="10" t="s">
        <v>62</v>
      </c>
      <c r="J3051" s="10">
        <v>450</v>
      </c>
      <c r="K3051" s="10">
        <v>450</v>
      </c>
      <c r="L3051" s="10">
        <v>450</v>
      </c>
      <c r="M3051" s="11">
        <v>12.612683343588149</v>
      </c>
    </row>
    <row r="3052" spans="1:13" x14ac:dyDescent="0.25">
      <c r="A3052" t="str">
        <f t="shared" si="46"/>
        <v>LHT,125,X,1.5,450,450,600</v>
      </c>
      <c r="B3052" s="10" t="s">
        <v>67</v>
      </c>
      <c r="C3052" s="10">
        <v>125</v>
      </c>
      <c r="D3052" s="10" t="s">
        <v>63</v>
      </c>
      <c r="E3052" s="10">
        <v>300</v>
      </c>
      <c r="F3052" s="10" t="s">
        <v>60</v>
      </c>
      <c r="G3052" s="10" t="s">
        <v>61</v>
      </c>
      <c r="H3052" s="10">
        <v>1.5</v>
      </c>
      <c r="I3052" s="10" t="s">
        <v>62</v>
      </c>
      <c r="J3052" s="10">
        <v>450</v>
      </c>
      <c r="K3052" s="10">
        <v>450</v>
      </c>
      <c r="L3052" s="10">
        <v>600</v>
      </c>
      <c r="M3052" s="11">
        <v>15.256705286183106</v>
      </c>
    </row>
    <row r="3053" spans="1:13" x14ac:dyDescent="0.25">
      <c r="A3053" t="str">
        <f t="shared" si="46"/>
        <v>LHT,125,X,1.5,450,450,750</v>
      </c>
      <c r="B3053" s="10" t="s">
        <v>67</v>
      </c>
      <c r="C3053" s="10">
        <v>125</v>
      </c>
      <c r="D3053" s="10" t="s">
        <v>63</v>
      </c>
      <c r="E3053" s="10">
        <v>300</v>
      </c>
      <c r="F3053" s="10" t="s">
        <v>60</v>
      </c>
      <c r="G3053" s="10" t="s">
        <v>61</v>
      </c>
      <c r="H3053" s="10">
        <v>1.5</v>
      </c>
      <c r="I3053" s="10" t="s">
        <v>62</v>
      </c>
      <c r="J3053" s="10">
        <v>450</v>
      </c>
      <c r="K3053" s="10">
        <v>450</v>
      </c>
      <c r="L3053" s="10">
        <v>750</v>
      </c>
      <c r="M3053" s="11">
        <v>18.305108871258625</v>
      </c>
    </row>
    <row r="3054" spans="1:13" x14ac:dyDescent="0.25">
      <c r="A3054" t="str">
        <f t="shared" si="46"/>
        <v>LHT,125,X,1.5,450,450,900</v>
      </c>
      <c r="B3054" s="10" t="s">
        <v>67</v>
      </c>
      <c r="C3054" s="10">
        <v>125</v>
      </c>
      <c r="D3054" s="10" t="s">
        <v>63</v>
      </c>
      <c r="E3054" s="10">
        <v>300</v>
      </c>
      <c r="F3054" s="10" t="s">
        <v>60</v>
      </c>
      <c r="G3054" s="10" t="s">
        <v>61</v>
      </c>
      <c r="H3054" s="10">
        <v>1.5</v>
      </c>
      <c r="I3054" s="10" t="s">
        <v>62</v>
      </c>
      <c r="J3054" s="10">
        <v>450</v>
      </c>
      <c r="K3054" s="10">
        <v>450</v>
      </c>
      <c r="L3054" s="10">
        <v>900</v>
      </c>
      <c r="M3054" s="11">
        <v>21.384737884998913</v>
      </c>
    </row>
    <row r="3055" spans="1:13" x14ac:dyDescent="0.25">
      <c r="A3055" t="str">
        <f t="shared" si="46"/>
        <v>LHT,125,X,1.5,600,600,300</v>
      </c>
      <c r="B3055" s="10" t="s">
        <v>67</v>
      </c>
      <c r="C3055" s="10">
        <v>125</v>
      </c>
      <c r="D3055" s="10" t="s">
        <v>63</v>
      </c>
      <c r="E3055" s="10">
        <v>300</v>
      </c>
      <c r="F3055" s="10" t="s">
        <v>60</v>
      </c>
      <c r="G3055" s="10" t="s">
        <v>61</v>
      </c>
      <c r="H3055" s="10">
        <v>1.5</v>
      </c>
      <c r="I3055" s="10" t="s">
        <v>62</v>
      </c>
      <c r="J3055" s="10">
        <v>600</v>
      </c>
      <c r="K3055" s="10">
        <v>600</v>
      </c>
      <c r="L3055" s="10">
        <v>300</v>
      </c>
      <c r="M3055" s="11">
        <v>10.520534383419472</v>
      </c>
    </row>
    <row r="3056" spans="1:13" x14ac:dyDescent="0.25">
      <c r="A3056" t="str">
        <f t="shared" si="46"/>
        <v>LHT,125,X,1.5,600,600,450</v>
      </c>
      <c r="B3056" s="10" t="s">
        <v>67</v>
      </c>
      <c r="C3056" s="10">
        <v>125</v>
      </c>
      <c r="D3056" s="10" t="s">
        <v>63</v>
      </c>
      <c r="E3056" s="10">
        <v>300</v>
      </c>
      <c r="F3056" s="10" t="s">
        <v>60</v>
      </c>
      <c r="G3056" s="10" t="s">
        <v>61</v>
      </c>
      <c r="H3056" s="10">
        <v>1.5</v>
      </c>
      <c r="I3056" s="10" t="s">
        <v>62</v>
      </c>
      <c r="J3056" s="10">
        <v>600</v>
      </c>
      <c r="K3056" s="10">
        <v>600</v>
      </c>
      <c r="L3056" s="10">
        <v>450</v>
      </c>
      <c r="M3056" s="11">
        <v>14.337708552732963</v>
      </c>
    </row>
    <row r="3057" spans="1:13" x14ac:dyDescent="0.25">
      <c r="A3057" t="str">
        <f t="shared" si="46"/>
        <v>LHT,125,X,1.5,600,600,600</v>
      </c>
      <c r="B3057" s="10" t="s">
        <v>67</v>
      </c>
      <c r="C3057" s="10">
        <v>125</v>
      </c>
      <c r="D3057" s="10" t="s">
        <v>63</v>
      </c>
      <c r="E3057" s="10">
        <v>300</v>
      </c>
      <c r="F3057" s="10" t="s">
        <v>60</v>
      </c>
      <c r="G3057" s="10" t="s">
        <v>61</v>
      </c>
      <c r="H3057" s="10">
        <v>1.5</v>
      </c>
      <c r="I3057" s="10" t="s">
        <v>62</v>
      </c>
      <c r="J3057" s="10">
        <v>600</v>
      </c>
      <c r="K3057" s="10">
        <v>600</v>
      </c>
      <c r="L3057" s="10">
        <v>600</v>
      </c>
      <c r="M3057" s="11">
        <v>17.118932785426885</v>
      </c>
    </row>
    <row r="3058" spans="1:13" x14ac:dyDescent="0.25">
      <c r="A3058" t="str">
        <f t="shared" si="46"/>
        <v>LHT,125,X,1.5,600,600,750</v>
      </c>
      <c r="B3058" s="10" t="s">
        <v>67</v>
      </c>
      <c r="C3058" s="10">
        <v>125</v>
      </c>
      <c r="D3058" s="10" t="s">
        <v>63</v>
      </c>
      <c r="E3058" s="10">
        <v>300</v>
      </c>
      <c r="F3058" s="10" t="s">
        <v>60</v>
      </c>
      <c r="G3058" s="10" t="s">
        <v>61</v>
      </c>
      <c r="H3058" s="10">
        <v>1.5</v>
      </c>
      <c r="I3058" s="10" t="s">
        <v>62</v>
      </c>
      <c r="J3058" s="10">
        <v>600</v>
      </c>
      <c r="K3058" s="10">
        <v>600</v>
      </c>
      <c r="L3058" s="10">
        <v>750</v>
      </c>
      <c r="M3058" s="11">
        <v>20.441740950700325</v>
      </c>
    </row>
    <row r="3059" spans="1:13" x14ac:dyDescent="0.25">
      <c r="A3059" t="str">
        <f t="shared" si="46"/>
        <v>LHT,125,X,1.5,600,600,900</v>
      </c>
      <c r="B3059" s="10" t="s">
        <v>67</v>
      </c>
      <c r="C3059" s="10">
        <v>125</v>
      </c>
      <c r="D3059" s="10" t="s">
        <v>63</v>
      </c>
      <c r="E3059" s="10">
        <v>300</v>
      </c>
      <c r="F3059" s="10" t="s">
        <v>60</v>
      </c>
      <c r="G3059" s="10" t="s">
        <v>61</v>
      </c>
      <c r="H3059" s="10">
        <v>1.5</v>
      </c>
      <c r="I3059" s="10" t="s">
        <v>62</v>
      </c>
      <c r="J3059" s="10">
        <v>600</v>
      </c>
      <c r="K3059" s="10">
        <v>600</v>
      </c>
      <c r="L3059" s="10">
        <v>900</v>
      </c>
      <c r="M3059" s="11">
        <v>23.658572254539575</v>
      </c>
    </row>
    <row r="3060" spans="1:13" x14ac:dyDescent="0.25">
      <c r="A3060" t="str">
        <f t="shared" si="46"/>
        <v>LHT,125,X,1.5,750,750,300</v>
      </c>
      <c r="B3060" s="10" t="s">
        <v>67</v>
      </c>
      <c r="C3060" s="10">
        <v>125</v>
      </c>
      <c r="D3060" s="10" t="s">
        <v>63</v>
      </c>
      <c r="E3060" s="10">
        <v>300</v>
      </c>
      <c r="F3060" s="10" t="s">
        <v>60</v>
      </c>
      <c r="G3060" s="10" t="s">
        <v>61</v>
      </c>
      <c r="H3060" s="10">
        <v>1.5</v>
      </c>
      <c r="I3060" s="10" t="s">
        <v>62</v>
      </c>
      <c r="J3060" s="10">
        <v>750</v>
      </c>
      <c r="K3060" s="10">
        <v>750</v>
      </c>
      <c r="L3060" s="10">
        <v>300</v>
      </c>
      <c r="M3060" s="11">
        <v>13.957057439101998</v>
      </c>
    </row>
    <row r="3061" spans="1:13" x14ac:dyDescent="0.25">
      <c r="A3061" t="str">
        <f t="shared" si="46"/>
        <v>LHT,125,X,1.5,750,750,450</v>
      </c>
      <c r="B3061" s="10" t="s">
        <v>67</v>
      </c>
      <c r="C3061" s="10">
        <v>125</v>
      </c>
      <c r="D3061" s="10" t="s">
        <v>63</v>
      </c>
      <c r="E3061" s="10">
        <v>300</v>
      </c>
      <c r="F3061" s="10" t="s">
        <v>60</v>
      </c>
      <c r="G3061" s="10" t="s">
        <v>61</v>
      </c>
      <c r="H3061" s="10">
        <v>1.5</v>
      </c>
      <c r="I3061" s="10" t="s">
        <v>62</v>
      </c>
      <c r="J3061" s="10">
        <v>750</v>
      </c>
      <c r="K3061" s="10">
        <v>750</v>
      </c>
      <c r="L3061" s="10">
        <v>450</v>
      </c>
      <c r="M3061" s="11">
        <v>17.94382259435822</v>
      </c>
    </row>
    <row r="3062" spans="1:13" x14ac:dyDescent="0.25">
      <c r="A3062" t="str">
        <f t="shared" si="46"/>
        <v>LHT,125,X,1.5,750,750,600</v>
      </c>
      <c r="B3062" s="10" t="s">
        <v>67</v>
      </c>
      <c r="C3062" s="10">
        <v>125</v>
      </c>
      <c r="D3062" s="10" t="s">
        <v>63</v>
      </c>
      <c r="E3062" s="10">
        <v>300</v>
      </c>
      <c r="F3062" s="10" t="s">
        <v>60</v>
      </c>
      <c r="G3062" s="10" t="s">
        <v>61</v>
      </c>
      <c r="H3062" s="10">
        <v>1.5</v>
      </c>
      <c r="I3062" s="10" t="s">
        <v>62</v>
      </c>
      <c r="J3062" s="10">
        <v>750</v>
      </c>
      <c r="K3062" s="10">
        <v>750</v>
      </c>
      <c r="L3062" s="10">
        <v>600</v>
      </c>
      <c r="M3062" s="11">
        <v>21.062108637465371</v>
      </c>
    </row>
    <row r="3063" spans="1:13" x14ac:dyDescent="0.25">
      <c r="A3063" t="str">
        <f t="shared" si="46"/>
        <v>LHT,125,X,1.5,750,750,750</v>
      </c>
      <c r="B3063" s="10" t="s">
        <v>67</v>
      </c>
      <c r="C3063" s="10">
        <v>125</v>
      </c>
      <c r="D3063" s="10" t="s">
        <v>63</v>
      </c>
      <c r="E3063" s="10">
        <v>300</v>
      </c>
      <c r="F3063" s="10" t="s">
        <v>60</v>
      </c>
      <c r="G3063" s="10" t="s">
        <v>61</v>
      </c>
      <c r="H3063" s="10">
        <v>1.5</v>
      </c>
      <c r="I3063" s="10" t="s">
        <v>62</v>
      </c>
      <c r="J3063" s="10">
        <v>750</v>
      </c>
      <c r="K3063" s="10">
        <v>750</v>
      </c>
      <c r="L3063" s="10">
        <v>750</v>
      </c>
      <c r="M3063" s="11">
        <v>25.059040423565285</v>
      </c>
    </row>
    <row r="3064" spans="1:13" x14ac:dyDescent="0.25">
      <c r="A3064" t="str">
        <f t="shared" si="46"/>
        <v>LHT,125,X,1.5,750,750,900</v>
      </c>
      <c r="B3064" s="10" t="s">
        <v>67</v>
      </c>
      <c r="C3064" s="10">
        <v>125</v>
      </c>
      <c r="D3064" s="10" t="s">
        <v>63</v>
      </c>
      <c r="E3064" s="10">
        <v>300</v>
      </c>
      <c r="F3064" s="10" t="s">
        <v>60</v>
      </c>
      <c r="G3064" s="10" t="s">
        <v>61</v>
      </c>
      <c r="H3064" s="10">
        <v>1.5</v>
      </c>
      <c r="I3064" s="10" t="s">
        <v>62</v>
      </c>
      <c r="J3064" s="10">
        <v>750</v>
      </c>
      <c r="K3064" s="10">
        <v>750</v>
      </c>
      <c r="L3064" s="10">
        <v>900</v>
      </c>
      <c r="M3064" s="11">
        <v>28.612933537817771</v>
      </c>
    </row>
    <row r="3065" spans="1:13" x14ac:dyDescent="0.25">
      <c r="A3065" t="str">
        <f t="shared" si="46"/>
        <v>LHT,125,X,1.5,900,900,300</v>
      </c>
      <c r="B3065" s="10" t="s">
        <v>67</v>
      </c>
      <c r="C3065" s="10">
        <v>125</v>
      </c>
      <c r="D3065" s="10" t="s">
        <v>63</v>
      </c>
      <c r="E3065" s="10">
        <v>300</v>
      </c>
      <c r="F3065" s="10" t="s">
        <v>60</v>
      </c>
      <c r="G3065" s="10" t="s">
        <v>61</v>
      </c>
      <c r="H3065" s="10">
        <v>1.5</v>
      </c>
      <c r="I3065" s="10" t="s">
        <v>62</v>
      </c>
      <c r="J3065" s="10">
        <v>900</v>
      </c>
      <c r="K3065" s="10">
        <v>900</v>
      </c>
      <c r="L3065" s="10">
        <v>300</v>
      </c>
      <c r="M3065" s="11">
        <v>15.867863915843699</v>
      </c>
    </row>
    <row r="3066" spans="1:13" x14ac:dyDescent="0.25">
      <c r="A3066" t="str">
        <f t="shared" si="46"/>
        <v>LHT,125,X,1.5,900,900,450</v>
      </c>
      <c r="B3066" s="10" t="s">
        <v>67</v>
      </c>
      <c r="C3066" s="10">
        <v>125</v>
      </c>
      <c r="D3066" s="10" t="s">
        <v>63</v>
      </c>
      <c r="E3066" s="10">
        <v>300</v>
      </c>
      <c r="F3066" s="10" t="s">
        <v>60</v>
      </c>
      <c r="G3066" s="10" t="s">
        <v>61</v>
      </c>
      <c r="H3066" s="10">
        <v>1.5</v>
      </c>
      <c r="I3066" s="10" t="s">
        <v>62</v>
      </c>
      <c r="J3066" s="10">
        <v>900</v>
      </c>
      <c r="K3066" s="10">
        <v>900</v>
      </c>
      <c r="L3066" s="10">
        <v>450</v>
      </c>
      <c r="M3066" s="11">
        <v>20.047336785199921</v>
      </c>
    </row>
    <row r="3067" spans="1:13" x14ac:dyDescent="0.25">
      <c r="A3067" t="str">
        <f t="shared" si="46"/>
        <v>LHT,125,X,1.5,900,900,600</v>
      </c>
      <c r="B3067" s="10" t="s">
        <v>67</v>
      </c>
      <c r="C3067" s="10">
        <v>125</v>
      </c>
      <c r="D3067" s="10" t="s">
        <v>63</v>
      </c>
      <c r="E3067" s="10">
        <v>300</v>
      </c>
      <c r="F3067" s="10" t="s">
        <v>60</v>
      </c>
      <c r="G3067" s="10" t="s">
        <v>61</v>
      </c>
      <c r="H3067" s="10">
        <v>1.5</v>
      </c>
      <c r="I3067" s="10" t="s">
        <v>62</v>
      </c>
      <c r="J3067" s="10">
        <v>900</v>
      </c>
      <c r="K3067" s="10">
        <v>900</v>
      </c>
      <c r="L3067" s="10">
        <v>600</v>
      </c>
      <c r="M3067" s="11">
        <v>23.34303956700569</v>
      </c>
    </row>
    <row r="3068" spans="1:13" x14ac:dyDescent="0.25">
      <c r="A3068" t="str">
        <f t="shared" si="46"/>
        <v>LHT,125,X,1.5,900,900,750</v>
      </c>
      <c r="B3068" s="10" t="s">
        <v>67</v>
      </c>
      <c r="C3068" s="10">
        <v>125</v>
      </c>
      <c r="D3068" s="10" t="s">
        <v>63</v>
      </c>
      <c r="E3068" s="10">
        <v>300</v>
      </c>
      <c r="F3068" s="10" t="s">
        <v>60</v>
      </c>
      <c r="G3068" s="10" t="s">
        <v>61</v>
      </c>
      <c r="H3068" s="10">
        <v>1.5</v>
      </c>
      <c r="I3068" s="10" t="s">
        <v>62</v>
      </c>
      <c r="J3068" s="10">
        <v>900</v>
      </c>
      <c r="K3068" s="10">
        <v>900</v>
      </c>
      <c r="L3068" s="10">
        <v>750</v>
      </c>
      <c r="M3068" s="11">
        <v>27.694804830502836</v>
      </c>
    </row>
    <row r="3069" spans="1:13" x14ac:dyDescent="0.25">
      <c r="A3069" t="str">
        <f t="shared" si="46"/>
        <v>LHT,125,X,1.5,900,900,900</v>
      </c>
      <c r="B3069" s="10" t="s">
        <v>67</v>
      </c>
      <c r="C3069" s="10">
        <v>125</v>
      </c>
      <c r="D3069" s="10" t="s">
        <v>63</v>
      </c>
      <c r="E3069" s="10">
        <v>300</v>
      </c>
      <c r="F3069" s="10" t="s">
        <v>60</v>
      </c>
      <c r="G3069" s="10" t="s">
        <v>61</v>
      </c>
      <c r="H3069" s="10">
        <v>1.5</v>
      </c>
      <c r="I3069" s="10" t="s">
        <v>62</v>
      </c>
      <c r="J3069" s="10">
        <v>900</v>
      </c>
      <c r="K3069" s="10">
        <v>900</v>
      </c>
      <c r="L3069" s="10">
        <v>900</v>
      </c>
      <c r="M3069" s="11">
        <v>31.426114683453932</v>
      </c>
    </row>
    <row r="3070" spans="1:13" x14ac:dyDescent="0.25">
      <c r="A3070" t="str">
        <f t="shared" si="46"/>
        <v>LHT,150,G,1.2,150,150,300</v>
      </c>
      <c r="B3070" s="10" t="s">
        <v>67</v>
      </c>
      <c r="C3070" s="10">
        <v>150</v>
      </c>
      <c r="D3070" s="10" t="s">
        <v>59</v>
      </c>
      <c r="E3070" s="10">
        <v>300</v>
      </c>
      <c r="F3070" s="10" t="s">
        <v>60</v>
      </c>
      <c r="G3070" s="10" t="s">
        <v>61</v>
      </c>
      <c r="H3070" s="10">
        <v>1.2</v>
      </c>
      <c r="I3070" s="10" t="s">
        <v>62</v>
      </c>
      <c r="J3070" s="10">
        <v>150</v>
      </c>
      <c r="K3070" s="10">
        <v>150</v>
      </c>
      <c r="L3070" s="10">
        <v>300</v>
      </c>
      <c r="M3070" s="11">
        <v>5.4672968067425582</v>
      </c>
    </row>
    <row r="3071" spans="1:13" x14ac:dyDescent="0.25">
      <c r="A3071" t="str">
        <f t="shared" si="46"/>
        <v>LHT,150,G,1.2,150,150,450</v>
      </c>
      <c r="B3071" s="10" t="s">
        <v>67</v>
      </c>
      <c r="C3071" s="10">
        <v>150</v>
      </c>
      <c r="D3071" s="10" t="s">
        <v>59</v>
      </c>
      <c r="E3071" s="10">
        <v>300</v>
      </c>
      <c r="F3071" s="10" t="s">
        <v>60</v>
      </c>
      <c r="G3071" s="10" t="s">
        <v>61</v>
      </c>
      <c r="H3071" s="10">
        <v>1.2</v>
      </c>
      <c r="I3071" s="10" t="s">
        <v>62</v>
      </c>
      <c r="J3071" s="10">
        <v>150</v>
      </c>
      <c r="K3071" s="10">
        <v>150</v>
      </c>
      <c r="L3071" s="10">
        <v>450</v>
      </c>
      <c r="M3071" s="11">
        <v>8.5571612019680963</v>
      </c>
    </row>
    <row r="3072" spans="1:13" x14ac:dyDescent="0.25">
      <c r="A3072" t="str">
        <f t="shared" si="46"/>
        <v>LHT,150,G,1.2,150,150,600</v>
      </c>
      <c r="B3072" s="10" t="s">
        <v>67</v>
      </c>
      <c r="C3072" s="10">
        <v>150</v>
      </c>
      <c r="D3072" s="10" t="s">
        <v>59</v>
      </c>
      <c r="E3072" s="10">
        <v>300</v>
      </c>
      <c r="F3072" s="10" t="s">
        <v>60</v>
      </c>
      <c r="G3072" s="10" t="s">
        <v>61</v>
      </c>
      <c r="H3072" s="10">
        <v>1.2</v>
      </c>
      <c r="I3072" s="10" t="s">
        <v>62</v>
      </c>
      <c r="J3072" s="10">
        <v>150</v>
      </c>
      <c r="K3072" s="10">
        <v>150</v>
      </c>
      <c r="L3072" s="10">
        <v>600</v>
      </c>
      <c r="M3072" s="11">
        <v>10.795494972522185</v>
      </c>
    </row>
    <row r="3073" spans="1:13" x14ac:dyDescent="0.25">
      <c r="A3073" t="str">
        <f t="shared" si="46"/>
        <v>LHT,150,G,1.2,150,150,750</v>
      </c>
      <c r="B3073" s="10" t="s">
        <v>67</v>
      </c>
      <c r="C3073" s="10">
        <v>150</v>
      </c>
      <c r="D3073" s="10" t="s">
        <v>59</v>
      </c>
      <c r="E3073" s="10">
        <v>300</v>
      </c>
      <c r="F3073" s="10" t="s">
        <v>60</v>
      </c>
      <c r="G3073" s="10" t="s">
        <v>61</v>
      </c>
      <c r="H3073" s="10">
        <v>1.2</v>
      </c>
      <c r="I3073" s="10" t="s">
        <v>62</v>
      </c>
      <c r="J3073" s="10">
        <v>150</v>
      </c>
      <c r="K3073" s="10">
        <v>150</v>
      </c>
      <c r="L3073" s="10">
        <v>750</v>
      </c>
      <c r="M3073" s="11">
        <v>13.161242331797942</v>
      </c>
    </row>
    <row r="3074" spans="1:13" x14ac:dyDescent="0.25">
      <c r="A3074" t="str">
        <f t="shared" si="46"/>
        <v>LHT,150,G,1.2,150,150,900</v>
      </c>
      <c r="B3074" s="10" t="s">
        <v>67</v>
      </c>
      <c r="C3074" s="10">
        <v>150</v>
      </c>
      <c r="D3074" s="10" t="s">
        <v>59</v>
      </c>
      <c r="E3074" s="10">
        <v>300</v>
      </c>
      <c r="F3074" s="10" t="s">
        <v>60</v>
      </c>
      <c r="G3074" s="10" t="s">
        <v>61</v>
      </c>
      <c r="H3074" s="10">
        <v>1.2</v>
      </c>
      <c r="I3074" s="10" t="s">
        <v>62</v>
      </c>
      <c r="J3074" s="10">
        <v>150</v>
      </c>
      <c r="K3074" s="10">
        <v>150</v>
      </c>
      <c r="L3074" s="10">
        <v>900</v>
      </c>
      <c r="M3074" s="11">
        <v>15.82659190985248</v>
      </c>
    </row>
    <row r="3075" spans="1:13" x14ac:dyDescent="0.25">
      <c r="A3075" t="str">
        <f t="shared" si="46"/>
        <v>LHT,150,G,1.2,300,300,300</v>
      </c>
      <c r="B3075" s="10" t="s">
        <v>67</v>
      </c>
      <c r="C3075" s="10">
        <v>150</v>
      </c>
      <c r="D3075" s="10" t="s">
        <v>59</v>
      </c>
      <c r="E3075" s="10">
        <v>300</v>
      </c>
      <c r="F3075" s="10" t="s">
        <v>60</v>
      </c>
      <c r="G3075" s="10" t="s">
        <v>61</v>
      </c>
      <c r="H3075" s="10">
        <v>1.2</v>
      </c>
      <c r="I3075" s="10" t="s">
        <v>62</v>
      </c>
      <c r="J3075" s="10">
        <v>300</v>
      </c>
      <c r="K3075" s="10">
        <v>300</v>
      </c>
      <c r="L3075" s="10">
        <v>300</v>
      </c>
      <c r="M3075" s="11">
        <v>6.818452755020795</v>
      </c>
    </row>
    <row r="3076" spans="1:13" x14ac:dyDescent="0.25">
      <c r="A3076" t="str">
        <f t="shared" si="46"/>
        <v>LHT,150,G,1.2,300,300,450</v>
      </c>
      <c r="B3076" s="10" t="s">
        <v>67</v>
      </c>
      <c r="C3076" s="10">
        <v>150</v>
      </c>
      <c r="D3076" s="10" t="s">
        <v>59</v>
      </c>
      <c r="E3076" s="10">
        <v>300</v>
      </c>
      <c r="F3076" s="10" t="s">
        <v>60</v>
      </c>
      <c r="G3076" s="10" t="s">
        <v>61</v>
      </c>
      <c r="H3076" s="10">
        <v>1.2</v>
      </c>
      <c r="I3076" s="10" t="s">
        <v>62</v>
      </c>
      <c r="J3076" s="10">
        <v>300</v>
      </c>
      <c r="K3076" s="10">
        <v>300</v>
      </c>
      <c r="L3076" s="10">
        <v>450</v>
      </c>
      <c r="M3076" s="11">
        <v>10.097224185046333</v>
      </c>
    </row>
    <row r="3077" spans="1:13" x14ac:dyDescent="0.25">
      <c r="A3077" t="str">
        <f t="shared" si="46"/>
        <v>LHT,150,G,1.2,300,300,600</v>
      </c>
      <c r="B3077" s="10" t="s">
        <v>67</v>
      </c>
      <c r="C3077" s="10">
        <v>150</v>
      </c>
      <c r="D3077" s="10" t="s">
        <v>59</v>
      </c>
      <c r="E3077" s="10">
        <v>300</v>
      </c>
      <c r="F3077" s="10" t="s">
        <v>60</v>
      </c>
      <c r="G3077" s="10" t="s">
        <v>61</v>
      </c>
      <c r="H3077" s="10">
        <v>1.2</v>
      </c>
      <c r="I3077" s="10" t="s">
        <v>62</v>
      </c>
      <c r="J3077" s="10">
        <v>300</v>
      </c>
      <c r="K3077" s="10">
        <v>300</v>
      </c>
      <c r="L3077" s="10">
        <v>600</v>
      </c>
      <c r="M3077" s="11">
        <v>12.470054272529982</v>
      </c>
    </row>
    <row r="3078" spans="1:13" x14ac:dyDescent="0.25">
      <c r="A3078" t="str">
        <f t="shared" si="46"/>
        <v>LHT,150,G,1.2,300,300,750</v>
      </c>
      <c r="B3078" s="10" t="s">
        <v>67</v>
      </c>
      <c r="C3078" s="10">
        <v>150</v>
      </c>
      <c r="D3078" s="10" t="s">
        <v>59</v>
      </c>
      <c r="E3078" s="10">
        <v>300</v>
      </c>
      <c r="F3078" s="10" t="s">
        <v>60</v>
      </c>
      <c r="G3078" s="10" t="s">
        <v>61</v>
      </c>
      <c r="H3078" s="10">
        <v>1.2</v>
      </c>
      <c r="I3078" s="10" t="s">
        <v>62</v>
      </c>
      <c r="J3078" s="10">
        <v>300</v>
      </c>
      <c r="K3078" s="10">
        <v>300</v>
      </c>
      <c r="L3078" s="10">
        <v>750</v>
      </c>
      <c r="M3078" s="11">
        <v>15.104794265664854</v>
      </c>
    </row>
    <row r="3079" spans="1:13" x14ac:dyDescent="0.25">
      <c r="A3079" t="str">
        <f t="shared" ref="A3079:A3142" si="47">CONCATENATE(B3079,",",C3079,",",D3079,",",H3079,",",J3079,",",K3079,",",L3079)</f>
        <v>LHT,150,G,1.2,300,300,900</v>
      </c>
      <c r="B3079" s="10" t="s">
        <v>67</v>
      </c>
      <c r="C3079" s="10">
        <v>150</v>
      </c>
      <c r="D3079" s="10" t="s">
        <v>59</v>
      </c>
      <c r="E3079" s="10">
        <v>300</v>
      </c>
      <c r="F3079" s="10" t="s">
        <v>60</v>
      </c>
      <c r="G3079" s="10" t="s">
        <v>61</v>
      </c>
      <c r="H3079" s="10">
        <v>1.2</v>
      </c>
      <c r="I3079" s="10" t="s">
        <v>62</v>
      </c>
      <c r="J3079" s="10">
        <v>300</v>
      </c>
      <c r="K3079" s="10">
        <v>300</v>
      </c>
      <c r="L3079" s="10">
        <v>900</v>
      </c>
      <c r="M3079" s="11">
        <v>17.904640160648952</v>
      </c>
    </row>
    <row r="3080" spans="1:13" x14ac:dyDescent="0.25">
      <c r="A3080" t="str">
        <f t="shared" si="47"/>
        <v>LHT,150,G,1.2,450,450,300</v>
      </c>
      <c r="B3080" s="10" t="s">
        <v>67</v>
      </c>
      <c r="C3080" s="10">
        <v>150</v>
      </c>
      <c r="D3080" s="10" t="s">
        <v>59</v>
      </c>
      <c r="E3080" s="10">
        <v>300</v>
      </c>
      <c r="F3080" s="10" t="s">
        <v>60</v>
      </c>
      <c r="G3080" s="10" t="s">
        <v>61</v>
      </c>
      <c r="H3080" s="10">
        <v>1.2</v>
      </c>
      <c r="I3080" s="10" t="s">
        <v>62</v>
      </c>
      <c r="J3080" s="10">
        <v>450</v>
      </c>
      <c r="K3080" s="10">
        <v>450</v>
      </c>
      <c r="L3080" s="10">
        <v>300</v>
      </c>
      <c r="M3080" s="11">
        <v>8.5690983768877089</v>
      </c>
    </row>
    <row r="3081" spans="1:13" x14ac:dyDescent="0.25">
      <c r="A3081" t="str">
        <f t="shared" si="47"/>
        <v>LHT,150,G,1.2,450,450,450</v>
      </c>
      <c r="B3081" s="10" t="s">
        <v>67</v>
      </c>
      <c r="C3081" s="10">
        <v>150</v>
      </c>
      <c r="D3081" s="10" t="s">
        <v>59</v>
      </c>
      <c r="E3081" s="10">
        <v>300</v>
      </c>
      <c r="F3081" s="10" t="s">
        <v>60</v>
      </c>
      <c r="G3081" s="10" t="s">
        <v>61</v>
      </c>
      <c r="H3081" s="10">
        <v>1.2</v>
      </c>
      <c r="I3081" s="10" t="s">
        <v>62</v>
      </c>
      <c r="J3081" s="10">
        <v>450</v>
      </c>
      <c r="K3081" s="10">
        <v>450</v>
      </c>
      <c r="L3081" s="10">
        <v>450</v>
      </c>
      <c r="M3081" s="11">
        <v>12.036776841713245</v>
      </c>
    </row>
    <row r="3082" spans="1:13" x14ac:dyDescent="0.25">
      <c r="A3082" t="str">
        <f t="shared" si="47"/>
        <v>LHT,150,G,1.2,450,450,600</v>
      </c>
      <c r="B3082" s="10" t="s">
        <v>67</v>
      </c>
      <c r="C3082" s="10">
        <v>150</v>
      </c>
      <c r="D3082" s="10" t="s">
        <v>59</v>
      </c>
      <c r="E3082" s="10">
        <v>300</v>
      </c>
      <c r="F3082" s="10" t="s">
        <v>60</v>
      </c>
      <c r="G3082" s="10" t="s">
        <v>61</v>
      </c>
      <c r="H3082" s="10">
        <v>1.2</v>
      </c>
      <c r="I3082" s="10" t="s">
        <v>62</v>
      </c>
      <c r="J3082" s="10">
        <v>450</v>
      </c>
      <c r="K3082" s="10">
        <v>450</v>
      </c>
      <c r="L3082" s="10">
        <v>600</v>
      </c>
      <c r="M3082" s="11">
        <v>14.544103246126454</v>
      </c>
    </row>
    <row r="3083" spans="1:13" x14ac:dyDescent="0.25">
      <c r="A3083" t="str">
        <f t="shared" si="47"/>
        <v>LHT,150,G,1.2,450,450,750</v>
      </c>
      <c r="B3083" s="10" t="s">
        <v>67</v>
      </c>
      <c r="C3083" s="10">
        <v>150</v>
      </c>
      <c r="D3083" s="10" t="s">
        <v>59</v>
      </c>
      <c r="E3083" s="10">
        <v>300</v>
      </c>
      <c r="F3083" s="10" t="s">
        <v>60</v>
      </c>
      <c r="G3083" s="10" t="s">
        <v>61</v>
      </c>
      <c r="H3083" s="10">
        <v>1.2</v>
      </c>
      <c r="I3083" s="10" t="s">
        <v>62</v>
      </c>
      <c r="J3083" s="10">
        <v>450</v>
      </c>
      <c r="K3083" s="10">
        <v>450</v>
      </c>
      <c r="L3083" s="10">
        <v>750</v>
      </c>
      <c r="M3083" s="11">
        <v>17.447835873120439</v>
      </c>
    </row>
    <row r="3084" spans="1:13" x14ac:dyDescent="0.25">
      <c r="A3084" t="str">
        <f t="shared" si="47"/>
        <v>LHT,150,G,1.2,450,450,900</v>
      </c>
      <c r="B3084" s="10" t="s">
        <v>67</v>
      </c>
      <c r="C3084" s="10">
        <v>150</v>
      </c>
      <c r="D3084" s="10" t="s">
        <v>59</v>
      </c>
      <c r="E3084" s="10">
        <v>300</v>
      </c>
      <c r="F3084" s="10" t="s">
        <v>60</v>
      </c>
      <c r="G3084" s="10" t="s">
        <v>61</v>
      </c>
      <c r="H3084" s="10">
        <v>1.2</v>
      </c>
      <c r="I3084" s="10" t="s">
        <v>62</v>
      </c>
      <c r="J3084" s="10">
        <v>450</v>
      </c>
      <c r="K3084" s="10">
        <v>450</v>
      </c>
      <c r="L3084" s="10">
        <v>900</v>
      </c>
      <c r="M3084" s="11">
        <v>20.382178085034099</v>
      </c>
    </row>
    <row r="3085" spans="1:13" x14ac:dyDescent="0.25">
      <c r="A3085" t="str">
        <f t="shared" si="47"/>
        <v>LHT,150,G,1.2,600,600,300</v>
      </c>
      <c r="B3085" s="10" t="s">
        <v>67</v>
      </c>
      <c r="C3085" s="10">
        <v>150</v>
      </c>
      <c r="D3085" s="10" t="s">
        <v>59</v>
      </c>
      <c r="E3085" s="10">
        <v>300</v>
      </c>
      <c r="F3085" s="10" t="s">
        <v>60</v>
      </c>
      <c r="G3085" s="10" t="s">
        <v>61</v>
      </c>
      <c r="H3085" s="10">
        <v>1.2</v>
      </c>
      <c r="I3085" s="10" t="s">
        <v>62</v>
      </c>
      <c r="J3085" s="10">
        <v>600</v>
      </c>
      <c r="K3085" s="10">
        <v>600</v>
      </c>
      <c r="L3085" s="10">
        <v>300</v>
      </c>
      <c r="M3085" s="11">
        <v>10.054750642095504</v>
      </c>
    </row>
    <row r="3086" spans="1:13" x14ac:dyDescent="0.25">
      <c r="A3086" t="str">
        <f t="shared" si="47"/>
        <v>LHT,150,G,1.2,600,600,450</v>
      </c>
      <c r="B3086" s="10" t="s">
        <v>67</v>
      </c>
      <c r="C3086" s="10">
        <v>150</v>
      </c>
      <c r="D3086" s="10" t="s">
        <v>59</v>
      </c>
      <c r="E3086" s="10">
        <v>300</v>
      </c>
      <c r="F3086" s="10" t="s">
        <v>60</v>
      </c>
      <c r="G3086" s="10" t="s">
        <v>61</v>
      </c>
      <c r="H3086" s="10">
        <v>1.2</v>
      </c>
      <c r="I3086" s="10" t="s">
        <v>62</v>
      </c>
      <c r="J3086" s="10">
        <v>600</v>
      </c>
      <c r="K3086" s="10">
        <v>600</v>
      </c>
      <c r="L3086" s="10">
        <v>450</v>
      </c>
      <c r="M3086" s="11">
        <v>13.711336141721038</v>
      </c>
    </row>
    <row r="3087" spans="1:13" x14ac:dyDescent="0.25">
      <c r="A3087" t="str">
        <f t="shared" si="47"/>
        <v>LHT,150,G,1.2,600,600,600</v>
      </c>
      <c r="B3087" s="10" t="s">
        <v>67</v>
      </c>
      <c r="C3087" s="10">
        <v>150</v>
      </c>
      <c r="D3087" s="10" t="s">
        <v>59</v>
      </c>
      <c r="E3087" s="10">
        <v>300</v>
      </c>
      <c r="F3087" s="10" t="s">
        <v>60</v>
      </c>
      <c r="G3087" s="10" t="s">
        <v>61</v>
      </c>
      <c r="H3087" s="10">
        <v>1.2</v>
      </c>
      <c r="I3087" s="10" t="s">
        <v>62</v>
      </c>
      <c r="J3087" s="10">
        <v>600</v>
      </c>
      <c r="K3087" s="10">
        <v>600</v>
      </c>
      <c r="L3087" s="10">
        <v>600</v>
      </c>
      <c r="M3087" s="11">
        <v>16.353158863063808</v>
      </c>
    </row>
    <row r="3088" spans="1:13" x14ac:dyDescent="0.25">
      <c r="A3088" t="str">
        <f t="shared" si="47"/>
        <v>LHT,150,G,1.2,600,600,750</v>
      </c>
      <c r="B3088" s="10" t="s">
        <v>67</v>
      </c>
      <c r="C3088" s="10">
        <v>150</v>
      </c>
      <c r="D3088" s="10" t="s">
        <v>59</v>
      </c>
      <c r="E3088" s="10">
        <v>300</v>
      </c>
      <c r="F3088" s="10" t="s">
        <v>60</v>
      </c>
      <c r="G3088" s="10" t="s">
        <v>61</v>
      </c>
      <c r="H3088" s="10">
        <v>1.2</v>
      </c>
      <c r="I3088" s="10" t="s">
        <v>62</v>
      </c>
      <c r="J3088" s="10">
        <v>600</v>
      </c>
      <c r="K3088" s="10">
        <v>600</v>
      </c>
      <c r="L3088" s="10">
        <v>750</v>
      </c>
      <c r="M3088" s="11">
        <v>19.525884123916914</v>
      </c>
    </row>
    <row r="3089" spans="1:13" x14ac:dyDescent="0.25">
      <c r="A3089" t="str">
        <f t="shared" si="47"/>
        <v>LHT,150,G,1.2,600,600,900</v>
      </c>
      <c r="B3089" s="10" t="s">
        <v>67</v>
      </c>
      <c r="C3089" s="10">
        <v>150</v>
      </c>
      <c r="D3089" s="10" t="s">
        <v>59</v>
      </c>
      <c r="E3089" s="10">
        <v>300</v>
      </c>
      <c r="F3089" s="10" t="s">
        <v>60</v>
      </c>
      <c r="G3089" s="10" t="s">
        <v>61</v>
      </c>
      <c r="H3089" s="10">
        <v>1.2</v>
      </c>
      <c r="I3089" s="10" t="s">
        <v>62</v>
      </c>
      <c r="J3089" s="10">
        <v>600</v>
      </c>
      <c r="K3089" s="10">
        <v>600</v>
      </c>
      <c r="L3089" s="10">
        <v>900</v>
      </c>
      <c r="M3089" s="11">
        <v>22.594722652760129</v>
      </c>
    </row>
    <row r="3090" spans="1:13" x14ac:dyDescent="0.25">
      <c r="A3090" t="str">
        <f t="shared" si="47"/>
        <v>LHT,150,G,1.2,750,750,300</v>
      </c>
      <c r="B3090" s="10" t="s">
        <v>67</v>
      </c>
      <c r="C3090" s="10">
        <v>150</v>
      </c>
      <c r="D3090" s="10" t="s">
        <v>59</v>
      </c>
      <c r="E3090" s="10">
        <v>300</v>
      </c>
      <c r="F3090" s="10" t="s">
        <v>60</v>
      </c>
      <c r="G3090" s="10" t="s">
        <v>61</v>
      </c>
      <c r="H3090" s="10">
        <v>1.2</v>
      </c>
      <c r="I3090" s="10" t="s">
        <v>62</v>
      </c>
      <c r="J3090" s="10">
        <v>750</v>
      </c>
      <c r="K3090" s="10">
        <v>750</v>
      </c>
      <c r="L3090" s="10">
        <v>300</v>
      </c>
      <c r="M3090" s="11">
        <v>12.869259187373029</v>
      </c>
    </row>
    <row r="3091" spans="1:13" x14ac:dyDescent="0.25">
      <c r="A3091" t="str">
        <f t="shared" si="47"/>
        <v>LHT,150,G,1.2,750,750,450</v>
      </c>
      <c r="B3091" s="10" t="s">
        <v>67</v>
      </c>
      <c r="C3091" s="10">
        <v>150</v>
      </c>
      <c r="D3091" s="10" t="s">
        <v>59</v>
      </c>
      <c r="E3091" s="10">
        <v>300</v>
      </c>
      <c r="F3091" s="10" t="s">
        <v>60</v>
      </c>
      <c r="G3091" s="10" t="s">
        <v>61</v>
      </c>
      <c r="H3091" s="10">
        <v>1.2</v>
      </c>
      <c r="I3091" s="10" t="s">
        <v>62</v>
      </c>
      <c r="J3091" s="10">
        <v>750</v>
      </c>
      <c r="K3091" s="10">
        <v>750</v>
      </c>
      <c r="L3091" s="10">
        <v>450</v>
      </c>
      <c r="M3091" s="11">
        <v>16.701964238560628</v>
      </c>
    </row>
    <row r="3092" spans="1:13" x14ac:dyDescent="0.25">
      <c r="A3092" t="str">
        <f t="shared" si="47"/>
        <v>LHT,150,G,1.2,750,750,600</v>
      </c>
      <c r="B3092" s="10" t="s">
        <v>67</v>
      </c>
      <c r="C3092" s="10">
        <v>150</v>
      </c>
      <c r="D3092" s="10" t="s">
        <v>59</v>
      </c>
      <c r="E3092" s="10">
        <v>300</v>
      </c>
      <c r="F3092" s="10" t="s">
        <v>60</v>
      </c>
      <c r="G3092" s="10" t="s">
        <v>61</v>
      </c>
      <c r="H3092" s="10">
        <v>1.2</v>
      </c>
      <c r="I3092" s="10" t="s">
        <v>62</v>
      </c>
      <c r="J3092" s="10">
        <v>750</v>
      </c>
      <c r="K3092" s="10">
        <v>750</v>
      </c>
      <c r="L3092" s="10">
        <v>600</v>
      </c>
      <c r="M3092" s="11">
        <v>19.586214358396955</v>
      </c>
    </row>
    <row r="3093" spans="1:13" x14ac:dyDescent="0.25">
      <c r="A3093" t="str">
        <f t="shared" si="47"/>
        <v>LHT,150,G,1.2,750,750,750</v>
      </c>
      <c r="B3093" s="10" t="s">
        <v>67</v>
      </c>
      <c r="C3093" s="10">
        <v>150</v>
      </c>
      <c r="D3093" s="10" t="s">
        <v>59</v>
      </c>
      <c r="E3093" s="10">
        <v>300</v>
      </c>
      <c r="F3093" s="10" t="s">
        <v>60</v>
      </c>
      <c r="G3093" s="10" t="s">
        <v>61</v>
      </c>
      <c r="H3093" s="10">
        <v>1.2</v>
      </c>
      <c r="I3093" s="10" t="s">
        <v>62</v>
      </c>
      <c r="J3093" s="10">
        <v>750</v>
      </c>
      <c r="K3093" s="10">
        <v>750</v>
      </c>
      <c r="L3093" s="10">
        <v>750</v>
      </c>
      <c r="M3093" s="11">
        <v>23.243794416237179</v>
      </c>
    </row>
    <row r="3094" spans="1:13" x14ac:dyDescent="0.25">
      <c r="A3094" t="str">
        <f t="shared" si="47"/>
        <v>LHT,150,G,1.2,750,750,900</v>
      </c>
      <c r="B3094" s="10" t="s">
        <v>67</v>
      </c>
      <c r="C3094" s="10">
        <v>150</v>
      </c>
      <c r="D3094" s="10" t="s">
        <v>59</v>
      </c>
      <c r="E3094" s="10">
        <v>300</v>
      </c>
      <c r="F3094" s="10" t="s">
        <v>60</v>
      </c>
      <c r="G3094" s="10" t="s">
        <v>61</v>
      </c>
      <c r="H3094" s="10">
        <v>1.2</v>
      </c>
      <c r="I3094" s="10" t="s">
        <v>62</v>
      </c>
      <c r="J3094" s="10">
        <v>750</v>
      </c>
      <c r="K3094" s="10">
        <v>750</v>
      </c>
      <c r="L3094" s="10">
        <v>900</v>
      </c>
      <c r="M3094" s="11">
        <v>26.555060343573956</v>
      </c>
    </row>
    <row r="3095" spans="1:13" x14ac:dyDescent="0.25">
      <c r="A3095" t="str">
        <f t="shared" si="47"/>
        <v>LHT,150,G,1.2,900,900,300</v>
      </c>
      <c r="B3095" s="10" t="s">
        <v>67</v>
      </c>
      <c r="C3095" s="10">
        <v>150</v>
      </c>
      <c r="D3095" s="10" t="s">
        <v>59</v>
      </c>
      <c r="E3095" s="10">
        <v>300</v>
      </c>
      <c r="F3095" s="10" t="s">
        <v>60</v>
      </c>
      <c r="G3095" s="10" t="s">
        <v>61</v>
      </c>
      <c r="H3095" s="10">
        <v>1.2</v>
      </c>
      <c r="I3095" s="10" t="s">
        <v>62</v>
      </c>
      <c r="J3095" s="10">
        <v>900</v>
      </c>
      <c r="K3095" s="10">
        <v>900</v>
      </c>
      <c r="L3095" s="10">
        <v>300</v>
      </c>
      <c r="M3095" s="11">
        <v>14.619619530110381</v>
      </c>
    </row>
    <row r="3096" spans="1:13" x14ac:dyDescent="0.25">
      <c r="A3096" t="str">
        <f t="shared" si="47"/>
        <v>LHT,150,G,1.2,900,900,450</v>
      </c>
      <c r="B3096" s="10" t="s">
        <v>67</v>
      </c>
      <c r="C3096" s="10">
        <v>150</v>
      </c>
      <c r="D3096" s="10" t="s">
        <v>59</v>
      </c>
      <c r="E3096" s="10">
        <v>300</v>
      </c>
      <c r="F3096" s="10" t="s">
        <v>60</v>
      </c>
      <c r="G3096" s="10" t="s">
        <v>61</v>
      </c>
      <c r="H3096" s="10">
        <v>1.2</v>
      </c>
      <c r="I3096" s="10" t="s">
        <v>62</v>
      </c>
      <c r="J3096" s="10">
        <v>900</v>
      </c>
      <c r="K3096" s="10">
        <v>900</v>
      </c>
      <c r="L3096" s="10">
        <v>450</v>
      </c>
      <c r="M3096" s="11">
        <v>18.641231616097979</v>
      </c>
    </row>
    <row r="3097" spans="1:13" x14ac:dyDescent="0.25">
      <c r="A3097" t="str">
        <f t="shared" si="47"/>
        <v>LHT,150,G,1.2,900,900,600</v>
      </c>
      <c r="B3097" s="10" t="s">
        <v>67</v>
      </c>
      <c r="C3097" s="10">
        <v>150</v>
      </c>
      <c r="D3097" s="10" t="s">
        <v>59</v>
      </c>
      <c r="E3097" s="10">
        <v>300</v>
      </c>
      <c r="F3097" s="10" t="s">
        <v>60</v>
      </c>
      <c r="G3097" s="10" t="s">
        <v>61</v>
      </c>
      <c r="H3097" s="10">
        <v>1.2</v>
      </c>
      <c r="I3097" s="10" t="s">
        <v>62</v>
      </c>
      <c r="J3097" s="10">
        <v>900</v>
      </c>
      <c r="K3097" s="10">
        <v>900</v>
      </c>
      <c r="L3097" s="10">
        <v>600</v>
      </c>
      <c r="M3097" s="11">
        <v>21.68168001296387</v>
      </c>
    </row>
    <row r="3098" spans="1:13" x14ac:dyDescent="0.25">
      <c r="A3098" t="str">
        <f t="shared" si="47"/>
        <v>LHT,150,G,1.2,900,900,750</v>
      </c>
      <c r="B3098" s="10" t="s">
        <v>67</v>
      </c>
      <c r="C3098" s="10">
        <v>150</v>
      </c>
      <c r="D3098" s="10" t="s">
        <v>59</v>
      </c>
      <c r="E3098" s="10">
        <v>300</v>
      </c>
      <c r="F3098" s="10" t="s">
        <v>60</v>
      </c>
      <c r="G3098" s="10" t="s">
        <v>61</v>
      </c>
      <c r="H3098" s="10">
        <v>1.2</v>
      </c>
      <c r="I3098" s="10" t="s">
        <v>62</v>
      </c>
      <c r="J3098" s="10">
        <v>900</v>
      </c>
      <c r="K3098" s="10">
        <v>900</v>
      </c>
      <c r="L3098" s="10">
        <v>750</v>
      </c>
      <c r="M3098" s="11">
        <v>25.651656624863211</v>
      </c>
    </row>
    <row r="3099" spans="1:13" x14ac:dyDescent="0.25">
      <c r="A3099" t="str">
        <f t="shared" si="47"/>
        <v>LHT,150,G,1.2,900,900,900</v>
      </c>
      <c r="B3099" s="10" t="s">
        <v>67</v>
      </c>
      <c r="C3099" s="10">
        <v>150</v>
      </c>
      <c r="D3099" s="10" t="s">
        <v>59</v>
      </c>
      <c r="E3099" s="10">
        <v>300</v>
      </c>
      <c r="F3099" s="10" t="s">
        <v>60</v>
      </c>
      <c r="G3099" s="10" t="s">
        <v>61</v>
      </c>
      <c r="H3099" s="10">
        <v>1.2</v>
      </c>
      <c r="I3099" s="10" t="s">
        <v>62</v>
      </c>
      <c r="J3099" s="10">
        <v>900</v>
      </c>
      <c r="K3099" s="10">
        <v>900</v>
      </c>
      <c r="L3099" s="10">
        <v>900</v>
      </c>
      <c r="M3099" s="11">
        <v>29.119120829229544</v>
      </c>
    </row>
    <row r="3100" spans="1:13" x14ac:dyDescent="0.25">
      <c r="A3100" t="str">
        <f t="shared" si="47"/>
        <v>LHT,150,G,1.5,150,150,300</v>
      </c>
      <c r="B3100" s="10" t="s">
        <v>67</v>
      </c>
      <c r="C3100" s="10">
        <v>150</v>
      </c>
      <c r="D3100" s="10" t="s">
        <v>59</v>
      </c>
      <c r="E3100" s="10">
        <v>300</v>
      </c>
      <c r="F3100" s="10" t="s">
        <v>60</v>
      </c>
      <c r="G3100" s="10" t="s">
        <v>61</v>
      </c>
      <c r="H3100" s="10">
        <v>1.5</v>
      </c>
      <c r="I3100" s="10" t="s">
        <v>62</v>
      </c>
      <c r="J3100" s="10">
        <v>150</v>
      </c>
      <c r="K3100" s="10">
        <v>150</v>
      </c>
      <c r="L3100" s="10">
        <v>300</v>
      </c>
      <c r="M3100" s="11">
        <v>6.3512755016305684</v>
      </c>
    </row>
    <row r="3101" spans="1:13" x14ac:dyDescent="0.25">
      <c r="A3101" t="str">
        <f t="shared" si="47"/>
        <v>LHT,150,G,1.5,150,150,450</v>
      </c>
      <c r="B3101" s="10" t="s">
        <v>67</v>
      </c>
      <c r="C3101" s="10">
        <v>150</v>
      </c>
      <c r="D3101" s="10" t="s">
        <v>59</v>
      </c>
      <c r="E3101" s="10">
        <v>300</v>
      </c>
      <c r="F3101" s="10" t="s">
        <v>60</v>
      </c>
      <c r="G3101" s="10" t="s">
        <v>61</v>
      </c>
      <c r="H3101" s="10">
        <v>1.5</v>
      </c>
      <c r="I3101" s="10" t="s">
        <v>62</v>
      </c>
      <c r="J3101" s="10">
        <v>150</v>
      </c>
      <c r="K3101" s="10">
        <v>150</v>
      </c>
      <c r="L3101" s="10">
        <v>450</v>
      </c>
      <c r="M3101" s="11">
        <v>9.7532383020190743</v>
      </c>
    </row>
    <row r="3102" spans="1:13" x14ac:dyDescent="0.25">
      <c r="A3102" t="str">
        <f t="shared" si="47"/>
        <v>LHT,150,G,1.5,150,150,600</v>
      </c>
      <c r="B3102" s="10" t="s">
        <v>67</v>
      </c>
      <c r="C3102" s="10">
        <v>150</v>
      </c>
      <c r="D3102" s="10" t="s">
        <v>59</v>
      </c>
      <c r="E3102" s="10">
        <v>300</v>
      </c>
      <c r="F3102" s="10" t="s">
        <v>60</v>
      </c>
      <c r="G3102" s="10" t="s">
        <v>61</v>
      </c>
      <c r="H3102" s="10">
        <v>1.5</v>
      </c>
      <c r="I3102" s="10" t="s">
        <v>62</v>
      </c>
      <c r="J3102" s="10">
        <v>150</v>
      </c>
      <c r="K3102" s="10">
        <v>150</v>
      </c>
      <c r="L3102" s="10">
        <v>600</v>
      </c>
      <c r="M3102" s="11">
        <v>12.302914849596934</v>
      </c>
    </row>
    <row r="3103" spans="1:13" x14ac:dyDescent="0.25">
      <c r="A3103" t="str">
        <f t="shared" si="47"/>
        <v>LHT,150,G,1.5,150,150,750</v>
      </c>
      <c r="B3103" s="10" t="s">
        <v>67</v>
      </c>
      <c r="C3103" s="10">
        <v>150</v>
      </c>
      <c r="D3103" s="10" t="s">
        <v>59</v>
      </c>
      <c r="E3103" s="10">
        <v>300</v>
      </c>
      <c r="F3103" s="10" t="s">
        <v>60</v>
      </c>
      <c r="G3103" s="10" t="s">
        <v>61</v>
      </c>
      <c r="H3103" s="10">
        <v>1.5</v>
      </c>
      <c r="I3103" s="10" t="s">
        <v>62</v>
      </c>
      <c r="J3103" s="10">
        <v>150</v>
      </c>
      <c r="K3103" s="10">
        <v>150</v>
      </c>
      <c r="L3103" s="10">
        <v>750</v>
      </c>
      <c r="M3103" s="11">
        <v>14.980004985896461</v>
      </c>
    </row>
    <row r="3104" spans="1:13" x14ac:dyDescent="0.25">
      <c r="A3104" t="str">
        <f t="shared" si="47"/>
        <v>LHT,150,G,1.5,150,150,900</v>
      </c>
      <c r="B3104" s="10" t="s">
        <v>67</v>
      </c>
      <c r="C3104" s="10">
        <v>150</v>
      </c>
      <c r="D3104" s="10" t="s">
        <v>59</v>
      </c>
      <c r="E3104" s="10">
        <v>300</v>
      </c>
      <c r="F3104" s="10" t="s">
        <v>60</v>
      </c>
      <c r="G3104" s="10" t="s">
        <v>61</v>
      </c>
      <c r="H3104" s="10">
        <v>1.5</v>
      </c>
      <c r="I3104" s="10" t="s">
        <v>62</v>
      </c>
      <c r="J3104" s="10">
        <v>150</v>
      </c>
      <c r="K3104" s="10">
        <v>150</v>
      </c>
      <c r="L3104" s="10">
        <v>900</v>
      </c>
      <c r="M3104" s="11">
        <v>17.956697340974767</v>
      </c>
    </row>
    <row r="3105" spans="1:13" x14ac:dyDescent="0.25">
      <c r="A3105" t="str">
        <f t="shared" si="47"/>
        <v>LHT,150,G,1.5,300,300,300</v>
      </c>
      <c r="B3105" s="10" t="s">
        <v>67</v>
      </c>
      <c r="C3105" s="10">
        <v>150</v>
      </c>
      <c r="D3105" s="10" t="s">
        <v>59</v>
      </c>
      <c r="E3105" s="10">
        <v>300</v>
      </c>
      <c r="F3105" s="10" t="s">
        <v>60</v>
      </c>
      <c r="G3105" s="10" t="s">
        <v>61</v>
      </c>
      <c r="H3105" s="10">
        <v>1.5</v>
      </c>
      <c r="I3105" s="10" t="s">
        <v>62</v>
      </c>
      <c r="J3105" s="10">
        <v>300</v>
      </c>
      <c r="K3105" s="10">
        <v>300</v>
      </c>
      <c r="L3105" s="10">
        <v>300</v>
      </c>
      <c r="M3105" s="11">
        <v>7.7629852117488056</v>
      </c>
    </row>
    <row r="3106" spans="1:13" x14ac:dyDescent="0.25">
      <c r="A3106" t="str">
        <f t="shared" si="47"/>
        <v>LHT,150,G,1.5,300,300,450</v>
      </c>
      <c r="B3106" s="10" t="s">
        <v>67</v>
      </c>
      <c r="C3106" s="10">
        <v>150</v>
      </c>
      <c r="D3106" s="10" t="s">
        <v>59</v>
      </c>
      <c r="E3106" s="10">
        <v>300</v>
      </c>
      <c r="F3106" s="10" t="s">
        <v>60</v>
      </c>
      <c r="G3106" s="10" t="s">
        <v>61</v>
      </c>
      <c r="H3106" s="10">
        <v>1.5</v>
      </c>
      <c r="I3106" s="10" t="s">
        <v>62</v>
      </c>
      <c r="J3106" s="10">
        <v>300</v>
      </c>
      <c r="K3106" s="10">
        <v>300</v>
      </c>
      <c r="L3106" s="10">
        <v>450</v>
      </c>
      <c r="M3106" s="11">
        <v>11.353855046937312</v>
      </c>
    </row>
    <row r="3107" spans="1:13" x14ac:dyDescent="0.25">
      <c r="A3107" t="str">
        <f t="shared" si="47"/>
        <v>LHT,150,G,1.5,300,300,600</v>
      </c>
      <c r="B3107" s="10" t="s">
        <v>67</v>
      </c>
      <c r="C3107" s="10">
        <v>150</v>
      </c>
      <c r="D3107" s="10" t="s">
        <v>59</v>
      </c>
      <c r="E3107" s="10">
        <v>300</v>
      </c>
      <c r="F3107" s="10" t="s">
        <v>60</v>
      </c>
      <c r="G3107" s="10" t="s">
        <v>61</v>
      </c>
      <c r="H3107" s="10">
        <v>1.5</v>
      </c>
      <c r="I3107" s="10" t="s">
        <v>62</v>
      </c>
      <c r="J3107" s="10">
        <v>300</v>
      </c>
      <c r="K3107" s="10">
        <v>300</v>
      </c>
      <c r="L3107" s="10">
        <v>600</v>
      </c>
      <c r="M3107" s="11">
        <v>14.038027911444731</v>
      </c>
    </row>
    <row r="3108" spans="1:13" x14ac:dyDescent="0.25">
      <c r="A3108" t="str">
        <f t="shared" si="47"/>
        <v>LHT,150,G,1.5,300,300,750</v>
      </c>
      <c r="B3108" s="10" t="s">
        <v>67</v>
      </c>
      <c r="C3108" s="10">
        <v>150</v>
      </c>
      <c r="D3108" s="10" t="s">
        <v>59</v>
      </c>
      <c r="E3108" s="10">
        <v>300</v>
      </c>
      <c r="F3108" s="10" t="s">
        <v>60</v>
      </c>
      <c r="G3108" s="10" t="s">
        <v>61</v>
      </c>
      <c r="H3108" s="10">
        <v>1.5</v>
      </c>
      <c r="I3108" s="10" t="s">
        <v>62</v>
      </c>
      <c r="J3108" s="10">
        <v>300</v>
      </c>
      <c r="K3108" s="10">
        <v>300</v>
      </c>
      <c r="L3108" s="10">
        <v>750</v>
      </c>
      <c r="M3108" s="11">
        <v>16.984110681603372</v>
      </c>
    </row>
    <row r="3109" spans="1:13" x14ac:dyDescent="0.25">
      <c r="A3109" t="str">
        <f t="shared" si="47"/>
        <v>LHT,150,G,1.5,300,300,900</v>
      </c>
      <c r="B3109" s="10" t="s">
        <v>67</v>
      </c>
      <c r="C3109" s="10">
        <v>150</v>
      </c>
      <c r="D3109" s="10" t="s">
        <v>59</v>
      </c>
      <c r="E3109" s="10">
        <v>300</v>
      </c>
      <c r="F3109" s="10" t="s">
        <v>60</v>
      </c>
      <c r="G3109" s="10" t="s">
        <v>61</v>
      </c>
      <c r="H3109" s="10">
        <v>1.5</v>
      </c>
      <c r="I3109" s="10" t="s">
        <v>62</v>
      </c>
      <c r="J3109" s="10">
        <v>300</v>
      </c>
      <c r="K3109" s="10">
        <v>300</v>
      </c>
      <c r="L3109" s="10">
        <v>900</v>
      </c>
      <c r="M3109" s="11">
        <v>20.095299353611242</v>
      </c>
    </row>
    <row r="3110" spans="1:13" x14ac:dyDescent="0.25">
      <c r="A3110" t="str">
        <f t="shared" si="47"/>
        <v>LHT,150,G,1.5,450,450,300</v>
      </c>
      <c r="B3110" s="10" t="s">
        <v>67</v>
      </c>
      <c r="C3110" s="10">
        <v>150</v>
      </c>
      <c r="D3110" s="10" t="s">
        <v>59</v>
      </c>
      <c r="E3110" s="10">
        <v>300</v>
      </c>
      <c r="F3110" s="10" t="s">
        <v>60</v>
      </c>
      <c r="G3110" s="10" t="s">
        <v>61</v>
      </c>
      <c r="H3110" s="10">
        <v>1.5</v>
      </c>
      <c r="I3110" s="10" t="s">
        <v>62</v>
      </c>
      <c r="J3110" s="10">
        <v>450</v>
      </c>
      <c r="K3110" s="10">
        <v>450</v>
      </c>
      <c r="L3110" s="10">
        <v>300</v>
      </c>
      <c r="M3110" s="11">
        <v>9.5741845954557192</v>
      </c>
    </row>
    <row r="3111" spans="1:13" x14ac:dyDescent="0.25">
      <c r="A3111" t="str">
        <f t="shared" si="47"/>
        <v>LHT,150,G,1.5,450,450,450</v>
      </c>
      <c r="B3111" s="10" t="s">
        <v>67</v>
      </c>
      <c r="C3111" s="10">
        <v>150</v>
      </c>
      <c r="D3111" s="10" t="s">
        <v>59</v>
      </c>
      <c r="E3111" s="10">
        <v>300</v>
      </c>
      <c r="F3111" s="10" t="s">
        <v>60</v>
      </c>
      <c r="G3111" s="10" t="s">
        <v>61</v>
      </c>
      <c r="H3111" s="10">
        <v>1.5</v>
      </c>
      <c r="I3111" s="10" t="s">
        <v>62</v>
      </c>
      <c r="J3111" s="10">
        <v>450</v>
      </c>
      <c r="K3111" s="10">
        <v>450</v>
      </c>
      <c r="L3111" s="10">
        <v>450</v>
      </c>
      <c r="M3111" s="11">
        <v>13.353961465444222</v>
      </c>
    </row>
    <row r="3112" spans="1:13" x14ac:dyDescent="0.25">
      <c r="A3112" t="str">
        <f t="shared" si="47"/>
        <v>LHT,150,G,1.5,450,450,600</v>
      </c>
      <c r="B3112" s="10" t="s">
        <v>67</v>
      </c>
      <c r="C3112" s="10">
        <v>150</v>
      </c>
      <c r="D3112" s="10" t="s">
        <v>59</v>
      </c>
      <c r="E3112" s="10">
        <v>300</v>
      </c>
      <c r="F3112" s="10" t="s">
        <v>60</v>
      </c>
      <c r="G3112" s="10" t="s">
        <v>61</v>
      </c>
      <c r="H3112" s="10">
        <v>1.5</v>
      </c>
      <c r="I3112" s="10" t="s">
        <v>62</v>
      </c>
      <c r="J3112" s="10">
        <v>450</v>
      </c>
      <c r="K3112" s="10">
        <v>450</v>
      </c>
      <c r="L3112" s="10">
        <v>600</v>
      </c>
      <c r="M3112" s="11">
        <v>16.172630646881203</v>
      </c>
    </row>
    <row r="3113" spans="1:13" x14ac:dyDescent="0.25">
      <c r="A3113" t="str">
        <f t="shared" si="47"/>
        <v>LHT,150,G,1.5,450,450,750</v>
      </c>
      <c r="B3113" s="10" t="s">
        <v>67</v>
      </c>
      <c r="C3113" s="10">
        <v>150</v>
      </c>
      <c r="D3113" s="10" t="s">
        <v>59</v>
      </c>
      <c r="E3113" s="10">
        <v>300</v>
      </c>
      <c r="F3113" s="10" t="s">
        <v>60</v>
      </c>
      <c r="G3113" s="10" t="s">
        <v>61</v>
      </c>
      <c r="H3113" s="10">
        <v>1.5</v>
      </c>
      <c r="I3113" s="10" t="s">
        <v>62</v>
      </c>
      <c r="J3113" s="10">
        <v>450</v>
      </c>
      <c r="K3113" s="10">
        <v>450</v>
      </c>
      <c r="L3113" s="10">
        <v>750</v>
      </c>
      <c r="M3113" s="11">
        <v>19.387706050898959</v>
      </c>
    </row>
    <row r="3114" spans="1:13" x14ac:dyDescent="0.25">
      <c r="A3114" t="str">
        <f t="shared" si="47"/>
        <v>LHT,150,G,1.5,450,450,900</v>
      </c>
      <c r="B3114" s="10" t="s">
        <v>67</v>
      </c>
      <c r="C3114" s="10">
        <v>150</v>
      </c>
      <c r="D3114" s="10" t="s">
        <v>59</v>
      </c>
      <c r="E3114" s="10">
        <v>300</v>
      </c>
      <c r="F3114" s="10" t="s">
        <v>60</v>
      </c>
      <c r="G3114" s="10" t="s">
        <v>61</v>
      </c>
      <c r="H3114" s="10">
        <v>1.5</v>
      </c>
      <c r="I3114" s="10" t="s">
        <v>62</v>
      </c>
      <c r="J3114" s="10">
        <v>450</v>
      </c>
      <c r="K3114" s="10">
        <v>450</v>
      </c>
      <c r="L3114" s="10">
        <v>900</v>
      </c>
      <c r="M3114" s="11">
        <v>22.63339103983639</v>
      </c>
    </row>
    <row r="3115" spans="1:13" x14ac:dyDescent="0.25">
      <c r="A3115" t="str">
        <f t="shared" si="47"/>
        <v>LHT,150,G,1.5,600,600,300</v>
      </c>
      <c r="B3115" s="10" t="s">
        <v>67</v>
      </c>
      <c r="C3115" s="10">
        <v>150</v>
      </c>
      <c r="D3115" s="10" t="s">
        <v>59</v>
      </c>
      <c r="E3115" s="10">
        <v>300</v>
      </c>
      <c r="F3115" s="10" t="s">
        <v>60</v>
      </c>
      <c r="G3115" s="10" t="s">
        <v>61</v>
      </c>
      <c r="H3115" s="10">
        <v>1.5</v>
      </c>
      <c r="I3115" s="10" t="s">
        <v>62</v>
      </c>
      <c r="J3115" s="10">
        <v>600</v>
      </c>
      <c r="K3115" s="10">
        <v>600</v>
      </c>
      <c r="L3115" s="10">
        <v>300</v>
      </c>
      <c r="M3115" s="11">
        <v>11.120390622503512</v>
      </c>
    </row>
    <row r="3116" spans="1:13" x14ac:dyDescent="0.25">
      <c r="A3116" t="str">
        <f t="shared" si="47"/>
        <v>LHT,150,G,1.5,600,600,450</v>
      </c>
      <c r="B3116" s="10" t="s">
        <v>67</v>
      </c>
      <c r="C3116" s="10">
        <v>150</v>
      </c>
      <c r="D3116" s="10" t="s">
        <v>59</v>
      </c>
      <c r="E3116" s="10">
        <v>300</v>
      </c>
      <c r="F3116" s="10" t="s">
        <v>60</v>
      </c>
      <c r="G3116" s="10" t="s">
        <v>61</v>
      </c>
      <c r="H3116" s="10">
        <v>1.5</v>
      </c>
      <c r="I3116" s="10" t="s">
        <v>62</v>
      </c>
      <c r="J3116" s="10">
        <v>600</v>
      </c>
      <c r="K3116" s="10">
        <v>600</v>
      </c>
      <c r="L3116" s="10">
        <v>450</v>
      </c>
      <c r="M3116" s="11">
        <v>15.089074527292016</v>
      </c>
    </row>
    <row r="3117" spans="1:13" x14ac:dyDescent="0.25">
      <c r="A3117" t="str">
        <f t="shared" si="47"/>
        <v>LHT,150,G,1.5,600,600,600</v>
      </c>
      <c r="B3117" s="10" t="s">
        <v>67</v>
      </c>
      <c r="C3117" s="10">
        <v>150</v>
      </c>
      <c r="D3117" s="10" t="s">
        <v>59</v>
      </c>
      <c r="E3117" s="10">
        <v>300</v>
      </c>
      <c r="F3117" s="10" t="s">
        <v>60</v>
      </c>
      <c r="G3117" s="10" t="s">
        <v>61</v>
      </c>
      <c r="H3117" s="10">
        <v>1.5</v>
      </c>
      <c r="I3117" s="10" t="s">
        <v>62</v>
      </c>
      <c r="J3117" s="10">
        <v>600</v>
      </c>
      <c r="K3117" s="10">
        <v>600</v>
      </c>
      <c r="L3117" s="10">
        <v>600</v>
      </c>
      <c r="M3117" s="11">
        <v>18.042240025658558</v>
      </c>
    </row>
    <row r="3118" spans="1:13" x14ac:dyDescent="0.25">
      <c r="A3118" t="str">
        <f t="shared" si="47"/>
        <v>LHT,150,G,1.5,600,600,750</v>
      </c>
      <c r="B3118" s="10" t="s">
        <v>67</v>
      </c>
      <c r="C3118" s="10">
        <v>150</v>
      </c>
      <c r="D3118" s="10" t="s">
        <v>59</v>
      </c>
      <c r="E3118" s="10">
        <v>300</v>
      </c>
      <c r="F3118" s="10" t="s">
        <v>60</v>
      </c>
      <c r="G3118" s="10" t="s">
        <v>61</v>
      </c>
      <c r="H3118" s="10">
        <v>1.5</v>
      </c>
      <c r="I3118" s="10" t="s">
        <v>62</v>
      </c>
      <c r="J3118" s="10">
        <v>600</v>
      </c>
      <c r="K3118" s="10">
        <v>600</v>
      </c>
      <c r="L3118" s="10">
        <v>750</v>
      </c>
      <c r="M3118" s="11">
        <v>21.526308063535431</v>
      </c>
    </row>
    <row r="3119" spans="1:13" x14ac:dyDescent="0.25">
      <c r="A3119" t="str">
        <f t="shared" si="47"/>
        <v>LHT,150,G,1.5,600,600,900</v>
      </c>
      <c r="B3119" s="10" t="s">
        <v>67</v>
      </c>
      <c r="C3119" s="10">
        <v>150</v>
      </c>
      <c r="D3119" s="10" t="s">
        <v>59</v>
      </c>
      <c r="E3119" s="10">
        <v>300</v>
      </c>
      <c r="F3119" s="10" t="s">
        <v>60</v>
      </c>
      <c r="G3119" s="10" t="s">
        <v>61</v>
      </c>
      <c r="H3119" s="10">
        <v>1.5</v>
      </c>
      <c r="I3119" s="10" t="s">
        <v>62</v>
      </c>
      <c r="J3119" s="10">
        <v>600</v>
      </c>
      <c r="K3119" s="10">
        <v>600</v>
      </c>
      <c r="L3119" s="10">
        <v>900</v>
      </c>
      <c r="M3119" s="11">
        <v>24.906489369402419</v>
      </c>
    </row>
    <row r="3120" spans="1:13" x14ac:dyDescent="0.25">
      <c r="A3120" t="str">
        <f t="shared" si="47"/>
        <v>LHT,150,G,1.5,750,750,300</v>
      </c>
      <c r="B3120" s="10" t="s">
        <v>67</v>
      </c>
      <c r="C3120" s="10">
        <v>150</v>
      </c>
      <c r="D3120" s="10" t="s">
        <v>59</v>
      </c>
      <c r="E3120" s="10">
        <v>300</v>
      </c>
      <c r="F3120" s="10" t="s">
        <v>60</v>
      </c>
      <c r="G3120" s="10" t="s">
        <v>61</v>
      </c>
      <c r="H3120" s="10">
        <v>1.5</v>
      </c>
      <c r="I3120" s="10" t="s">
        <v>62</v>
      </c>
      <c r="J3120" s="10">
        <v>750</v>
      </c>
      <c r="K3120" s="10">
        <v>750</v>
      </c>
      <c r="L3120" s="10">
        <v>300</v>
      </c>
      <c r="M3120" s="11">
        <v>14.533246502099905</v>
      </c>
    </row>
    <row r="3121" spans="1:13" x14ac:dyDescent="0.25">
      <c r="A3121" t="str">
        <f t="shared" si="47"/>
        <v>LHT,150,G,1.5,750,750,450</v>
      </c>
      <c r="B3121" s="10" t="s">
        <v>67</v>
      </c>
      <c r="C3121" s="10">
        <v>150</v>
      </c>
      <c r="D3121" s="10" t="s">
        <v>59</v>
      </c>
      <c r="E3121" s="10">
        <v>300</v>
      </c>
      <c r="F3121" s="10" t="s">
        <v>60</v>
      </c>
      <c r="G3121" s="10" t="s">
        <v>61</v>
      </c>
      <c r="H3121" s="10">
        <v>1.5</v>
      </c>
      <c r="I3121" s="10" t="s">
        <v>62</v>
      </c>
      <c r="J3121" s="10">
        <v>750</v>
      </c>
      <c r="K3121" s="10">
        <v>750</v>
      </c>
      <c r="L3121" s="10">
        <v>450</v>
      </c>
      <c r="M3121" s="11">
        <v>18.668176633371196</v>
      </c>
    </row>
    <row r="3122" spans="1:13" x14ac:dyDescent="0.25">
      <c r="A3122" t="str">
        <f t="shared" si="47"/>
        <v>LHT,150,G,1.5,750,750,600</v>
      </c>
      <c r="B3122" s="10" t="s">
        <v>67</v>
      </c>
      <c r="C3122" s="10">
        <v>150</v>
      </c>
      <c r="D3122" s="10" t="s">
        <v>59</v>
      </c>
      <c r="E3122" s="10">
        <v>300</v>
      </c>
      <c r="F3122" s="10" t="s">
        <v>60</v>
      </c>
      <c r="G3122" s="10" t="s">
        <v>61</v>
      </c>
      <c r="H3122" s="10">
        <v>1.5</v>
      </c>
      <c r="I3122" s="10" t="s">
        <v>62</v>
      </c>
      <c r="J3122" s="10">
        <v>750</v>
      </c>
      <c r="K3122" s="10">
        <v>750</v>
      </c>
      <c r="L3122" s="10">
        <v>600</v>
      </c>
      <c r="M3122" s="11">
        <v>21.951756238131228</v>
      </c>
    </row>
    <row r="3123" spans="1:13" x14ac:dyDescent="0.25">
      <c r="A3123" t="str">
        <f t="shared" si="47"/>
        <v>LHT,150,G,1.5,750,750,750</v>
      </c>
      <c r="B3123" s="10" t="s">
        <v>67</v>
      </c>
      <c r="C3123" s="10">
        <v>150</v>
      </c>
      <c r="D3123" s="10" t="s">
        <v>59</v>
      </c>
      <c r="E3123" s="10">
        <v>300</v>
      </c>
      <c r="F3123" s="10" t="s">
        <v>60</v>
      </c>
      <c r="G3123" s="10" t="s">
        <v>61</v>
      </c>
      <c r="H3123" s="10">
        <v>1.5</v>
      </c>
      <c r="I3123" s="10" t="s">
        <v>62</v>
      </c>
      <c r="J3123" s="10">
        <v>750</v>
      </c>
      <c r="K3123" s="10">
        <v>750</v>
      </c>
      <c r="L3123" s="10">
        <v>750</v>
      </c>
      <c r="M3123" s="11">
        <v>26.096652488795083</v>
      </c>
    </row>
    <row r="3124" spans="1:13" x14ac:dyDescent="0.25">
      <c r="A3124" t="str">
        <f t="shared" si="47"/>
        <v>LHT,150,G,1.5,750,750,900</v>
      </c>
      <c r="B3124" s="10" t="s">
        <v>67</v>
      </c>
      <c r="C3124" s="10">
        <v>150</v>
      </c>
      <c r="D3124" s="10" t="s">
        <v>59</v>
      </c>
      <c r="E3124" s="10">
        <v>300</v>
      </c>
      <c r="F3124" s="10" t="s">
        <v>60</v>
      </c>
      <c r="G3124" s="10" t="s">
        <v>61</v>
      </c>
      <c r="H3124" s="10">
        <v>1.5</v>
      </c>
      <c r="I3124" s="10" t="s">
        <v>62</v>
      </c>
      <c r="J3124" s="10">
        <v>750</v>
      </c>
      <c r="K3124" s="10">
        <v>750</v>
      </c>
      <c r="L3124" s="10">
        <v>900</v>
      </c>
      <c r="M3124" s="11">
        <v>29.807247901055561</v>
      </c>
    </row>
    <row r="3125" spans="1:13" x14ac:dyDescent="0.25">
      <c r="A3125" t="str">
        <f t="shared" si="47"/>
        <v>LHT,150,G,1.5,900,900,300</v>
      </c>
      <c r="B3125" s="10" t="s">
        <v>67</v>
      </c>
      <c r="C3125" s="10">
        <v>150</v>
      </c>
      <c r="D3125" s="10" t="s">
        <v>59</v>
      </c>
      <c r="E3125" s="10">
        <v>300</v>
      </c>
      <c r="F3125" s="10" t="s">
        <v>60</v>
      </c>
      <c r="G3125" s="10" t="s">
        <v>61</v>
      </c>
      <c r="H3125" s="10">
        <v>1.5</v>
      </c>
      <c r="I3125" s="10" t="s">
        <v>62</v>
      </c>
      <c r="J3125" s="10">
        <v>900</v>
      </c>
      <c r="K3125" s="10">
        <v>900</v>
      </c>
      <c r="L3125" s="10">
        <v>300</v>
      </c>
      <c r="M3125" s="11">
        <v>16.450476759136375</v>
      </c>
    </row>
    <row r="3126" spans="1:13" x14ac:dyDescent="0.25">
      <c r="A3126" t="str">
        <f t="shared" si="47"/>
        <v>LHT,150,G,1.5,900,900,450</v>
      </c>
      <c r="B3126" s="10" t="s">
        <v>67</v>
      </c>
      <c r="C3126" s="10">
        <v>150</v>
      </c>
      <c r="D3126" s="10" t="s">
        <v>59</v>
      </c>
      <c r="E3126" s="10">
        <v>300</v>
      </c>
      <c r="F3126" s="10" t="s">
        <v>60</v>
      </c>
      <c r="G3126" s="10" t="s">
        <v>61</v>
      </c>
      <c r="H3126" s="10">
        <v>1.5</v>
      </c>
      <c r="I3126" s="10" t="s">
        <v>62</v>
      </c>
      <c r="J3126" s="10">
        <v>900</v>
      </c>
      <c r="K3126" s="10">
        <v>900</v>
      </c>
      <c r="L3126" s="10">
        <v>450</v>
      </c>
      <c r="M3126" s="11">
        <v>20.774313925207668</v>
      </c>
    </row>
    <row r="3127" spans="1:13" x14ac:dyDescent="0.25">
      <c r="A3127" t="str">
        <f t="shared" si="47"/>
        <v>LHT,150,G,1.5,900,900,600</v>
      </c>
      <c r="B3127" s="10" t="s">
        <v>67</v>
      </c>
      <c r="C3127" s="10">
        <v>150</v>
      </c>
      <c r="D3127" s="10" t="s">
        <v>59</v>
      </c>
      <c r="E3127" s="10">
        <v>300</v>
      </c>
      <c r="F3127" s="10" t="s">
        <v>60</v>
      </c>
      <c r="G3127" s="10" t="s">
        <v>61</v>
      </c>
      <c r="H3127" s="10">
        <v>1.5</v>
      </c>
      <c r="I3127" s="10" t="s">
        <v>62</v>
      </c>
      <c r="J3127" s="10">
        <v>900</v>
      </c>
      <c r="K3127" s="10">
        <v>900</v>
      </c>
      <c r="L3127" s="10">
        <v>600</v>
      </c>
      <c r="M3127" s="11">
        <v>24.231811165740446</v>
      </c>
    </row>
    <row r="3128" spans="1:13" x14ac:dyDescent="0.25">
      <c r="A3128" t="str">
        <f t="shared" si="47"/>
        <v>LHT,150,G,1.5,900,900,750</v>
      </c>
      <c r="B3128" s="10" t="s">
        <v>67</v>
      </c>
      <c r="C3128" s="10">
        <v>150</v>
      </c>
      <c r="D3128" s="10" t="s">
        <v>59</v>
      </c>
      <c r="E3128" s="10">
        <v>300</v>
      </c>
      <c r="F3128" s="10" t="s">
        <v>60</v>
      </c>
      <c r="G3128" s="10" t="s">
        <v>61</v>
      </c>
      <c r="H3128" s="10">
        <v>1.5</v>
      </c>
      <c r="I3128" s="10" t="s">
        <v>62</v>
      </c>
      <c r="J3128" s="10">
        <v>900</v>
      </c>
      <c r="K3128" s="10">
        <v>900</v>
      </c>
      <c r="L3128" s="10">
        <v>750</v>
      </c>
      <c r="M3128" s="11">
        <v>28.724542687949793</v>
      </c>
    </row>
    <row r="3129" spans="1:13" x14ac:dyDescent="0.25">
      <c r="A3129" t="str">
        <f t="shared" si="47"/>
        <v>LHT,150,G,1.5,900,900,900</v>
      </c>
      <c r="B3129" s="10" t="s">
        <v>67</v>
      </c>
      <c r="C3129" s="10">
        <v>150</v>
      </c>
      <c r="D3129" s="10" t="s">
        <v>59</v>
      </c>
      <c r="E3129" s="10">
        <v>300</v>
      </c>
      <c r="F3129" s="10" t="s">
        <v>60</v>
      </c>
      <c r="G3129" s="10" t="s">
        <v>61</v>
      </c>
      <c r="H3129" s="10">
        <v>1.5</v>
      </c>
      <c r="I3129" s="10" t="s">
        <v>62</v>
      </c>
      <c r="J3129" s="10">
        <v>900</v>
      </c>
      <c r="K3129" s="10">
        <v>900</v>
      </c>
      <c r="L3129" s="10">
        <v>900</v>
      </c>
      <c r="M3129" s="11">
        <v>32.609055735983013</v>
      </c>
    </row>
    <row r="3130" spans="1:13" x14ac:dyDescent="0.25">
      <c r="A3130" t="str">
        <f t="shared" si="47"/>
        <v>LHT,150,X,1.2,150,150,300</v>
      </c>
      <c r="B3130" s="10" t="s">
        <v>67</v>
      </c>
      <c r="C3130" s="10">
        <v>150</v>
      </c>
      <c r="D3130" s="10" t="s">
        <v>63</v>
      </c>
      <c r="E3130" s="10">
        <v>300</v>
      </c>
      <c r="F3130" s="10" t="s">
        <v>60</v>
      </c>
      <c r="G3130" s="10" t="s">
        <v>61</v>
      </c>
      <c r="H3130" s="10">
        <v>1.2</v>
      </c>
      <c r="I3130" s="10" t="s">
        <v>62</v>
      </c>
      <c r="J3130" s="10">
        <v>150</v>
      </c>
      <c r="K3130" s="10">
        <v>150</v>
      </c>
      <c r="L3130" s="10">
        <v>300</v>
      </c>
      <c r="M3130" s="11">
        <v>5.5772950491179287</v>
      </c>
    </row>
    <row r="3131" spans="1:13" x14ac:dyDescent="0.25">
      <c r="A3131" t="str">
        <f t="shared" si="47"/>
        <v>LHT,150,X,1.2,150,150,450</v>
      </c>
      <c r="B3131" s="10" t="s">
        <v>67</v>
      </c>
      <c r="C3131" s="10">
        <v>150</v>
      </c>
      <c r="D3131" s="10" t="s">
        <v>63</v>
      </c>
      <c r="E3131" s="10">
        <v>300</v>
      </c>
      <c r="F3131" s="10" t="s">
        <v>60</v>
      </c>
      <c r="G3131" s="10" t="s">
        <v>61</v>
      </c>
      <c r="H3131" s="10">
        <v>1.2</v>
      </c>
      <c r="I3131" s="10" t="s">
        <v>62</v>
      </c>
      <c r="J3131" s="10">
        <v>150</v>
      </c>
      <c r="K3131" s="10">
        <v>150</v>
      </c>
      <c r="L3131" s="10">
        <v>450</v>
      </c>
      <c r="M3131" s="11">
        <v>8.7293253856974946</v>
      </c>
    </row>
    <row r="3132" spans="1:13" x14ac:dyDescent="0.25">
      <c r="A3132" t="str">
        <f t="shared" si="47"/>
        <v>LHT,150,X,1.2,150,150,600</v>
      </c>
      <c r="B3132" s="10" t="s">
        <v>67</v>
      </c>
      <c r="C3132" s="10">
        <v>150</v>
      </c>
      <c r="D3132" s="10" t="s">
        <v>63</v>
      </c>
      <c r="E3132" s="10">
        <v>300</v>
      </c>
      <c r="F3132" s="10" t="s">
        <v>60</v>
      </c>
      <c r="G3132" s="10" t="s">
        <v>61</v>
      </c>
      <c r="H3132" s="10">
        <v>1.2</v>
      </c>
      <c r="I3132" s="10" t="s">
        <v>62</v>
      </c>
      <c r="J3132" s="10">
        <v>150</v>
      </c>
      <c r="K3132" s="10">
        <v>150</v>
      </c>
      <c r="L3132" s="10">
        <v>600</v>
      </c>
      <c r="M3132" s="11">
        <v>11.012692888516996</v>
      </c>
    </row>
    <row r="3133" spans="1:13" x14ac:dyDescent="0.25">
      <c r="A3133" t="str">
        <f t="shared" si="47"/>
        <v>LHT,150,X,1.2,150,150,750</v>
      </c>
      <c r="B3133" s="10" t="s">
        <v>67</v>
      </c>
      <c r="C3133" s="10">
        <v>150</v>
      </c>
      <c r="D3133" s="10" t="s">
        <v>63</v>
      </c>
      <c r="E3133" s="10">
        <v>300</v>
      </c>
      <c r="F3133" s="10" t="s">
        <v>60</v>
      </c>
      <c r="G3133" s="10" t="s">
        <v>61</v>
      </c>
      <c r="H3133" s="10">
        <v>1.2</v>
      </c>
      <c r="I3133" s="10" t="s">
        <v>62</v>
      </c>
      <c r="J3133" s="10">
        <v>150</v>
      </c>
      <c r="K3133" s="10">
        <v>150</v>
      </c>
      <c r="L3133" s="10">
        <v>750</v>
      </c>
      <c r="M3133" s="11">
        <v>13.426037453619145</v>
      </c>
    </row>
    <row r="3134" spans="1:13" x14ac:dyDescent="0.25">
      <c r="A3134" t="str">
        <f t="shared" si="47"/>
        <v>LHT,150,X,1.2,150,150,900</v>
      </c>
      <c r="B3134" s="10" t="s">
        <v>67</v>
      </c>
      <c r="C3134" s="10">
        <v>150</v>
      </c>
      <c r="D3134" s="10" t="s">
        <v>63</v>
      </c>
      <c r="E3134" s="10">
        <v>300</v>
      </c>
      <c r="F3134" s="10" t="s">
        <v>60</v>
      </c>
      <c r="G3134" s="10" t="s">
        <v>61</v>
      </c>
      <c r="H3134" s="10">
        <v>1.2</v>
      </c>
      <c r="I3134" s="10" t="s">
        <v>62</v>
      </c>
      <c r="J3134" s="10">
        <v>150</v>
      </c>
      <c r="K3134" s="10">
        <v>150</v>
      </c>
      <c r="L3134" s="10">
        <v>900</v>
      </c>
      <c r="M3134" s="11">
        <v>16.145012027583977</v>
      </c>
    </row>
    <row r="3135" spans="1:13" x14ac:dyDescent="0.25">
      <c r="A3135" t="str">
        <f t="shared" si="47"/>
        <v>LHT,150,X,1.2,300,300,300</v>
      </c>
      <c r="B3135" s="10" t="s">
        <v>67</v>
      </c>
      <c r="C3135" s="10">
        <v>150</v>
      </c>
      <c r="D3135" s="10" t="s">
        <v>63</v>
      </c>
      <c r="E3135" s="10">
        <v>300</v>
      </c>
      <c r="F3135" s="10" t="s">
        <v>60</v>
      </c>
      <c r="G3135" s="10" t="s">
        <v>61</v>
      </c>
      <c r="H3135" s="10">
        <v>1.2</v>
      </c>
      <c r="I3135" s="10" t="s">
        <v>62</v>
      </c>
      <c r="J3135" s="10">
        <v>300</v>
      </c>
      <c r="K3135" s="10">
        <v>300</v>
      </c>
      <c r="L3135" s="10">
        <v>300</v>
      </c>
      <c r="M3135" s="11">
        <v>6.9556353235337784</v>
      </c>
    </row>
    <row r="3136" spans="1:13" x14ac:dyDescent="0.25">
      <c r="A3136" t="str">
        <f t="shared" si="47"/>
        <v>LHT,150,X,1.2,300,300,450</v>
      </c>
      <c r="B3136" s="10" t="s">
        <v>67</v>
      </c>
      <c r="C3136" s="10">
        <v>150</v>
      </c>
      <c r="D3136" s="10" t="s">
        <v>63</v>
      </c>
      <c r="E3136" s="10">
        <v>300</v>
      </c>
      <c r="F3136" s="10" t="s">
        <v>60</v>
      </c>
      <c r="G3136" s="10" t="s">
        <v>61</v>
      </c>
      <c r="H3136" s="10">
        <v>1.2</v>
      </c>
      <c r="I3136" s="10" t="s">
        <v>62</v>
      </c>
      <c r="J3136" s="10">
        <v>300</v>
      </c>
      <c r="K3136" s="10">
        <v>300</v>
      </c>
      <c r="L3136" s="10">
        <v>450</v>
      </c>
      <c r="M3136" s="11">
        <v>10.300373374213347</v>
      </c>
    </row>
    <row r="3137" spans="1:13" x14ac:dyDescent="0.25">
      <c r="A3137" t="str">
        <f t="shared" si="47"/>
        <v>LHT,150,X,1.2,300,300,600</v>
      </c>
      <c r="B3137" s="10" t="s">
        <v>67</v>
      </c>
      <c r="C3137" s="10">
        <v>150</v>
      </c>
      <c r="D3137" s="10" t="s">
        <v>63</v>
      </c>
      <c r="E3137" s="10">
        <v>300</v>
      </c>
      <c r="F3137" s="10" t="s">
        <v>60</v>
      </c>
      <c r="G3137" s="10" t="s">
        <v>61</v>
      </c>
      <c r="H3137" s="10">
        <v>1.2</v>
      </c>
      <c r="I3137" s="10" t="s">
        <v>62</v>
      </c>
      <c r="J3137" s="10">
        <v>300</v>
      </c>
      <c r="K3137" s="10">
        <v>300</v>
      </c>
      <c r="L3137" s="10">
        <v>600</v>
      </c>
      <c r="M3137" s="11">
        <v>12.720943167131811</v>
      </c>
    </row>
    <row r="3138" spans="1:13" x14ac:dyDescent="0.25">
      <c r="A3138" t="str">
        <f t="shared" si="47"/>
        <v>LHT,150,X,1.2,300,300,750</v>
      </c>
      <c r="B3138" s="10" t="s">
        <v>67</v>
      </c>
      <c r="C3138" s="10">
        <v>150</v>
      </c>
      <c r="D3138" s="10" t="s">
        <v>63</v>
      </c>
      <c r="E3138" s="10">
        <v>300</v>
      </c>
      <c r="F3138" s="10" t="s">
        <v>60</v>
      </c>
      <c r="G3138" s="10" t="s">
        <v>61</v>
      </c>
      <c r="H3138" s="10">
        <v>1.2</v>
      </c>
      <c r="I3138" s="10" t="s">
        <v>62</v>
      </c>
      <c r="J3138" s="10">
        <v>300</v>
      </c>
      <c r="K3138" s="10">
        <v>300</v>
      </c>
      <c r="L3138" s="10">
        <v>750</v>
      </c>
      <c r="M3138" s="11">
        <v>15.408692312431882</v>
      </c>
    </row>
    <row r="3139" spans="1:13" x14ac:dyDescent="0.25">
      <c r="A3139" t="str">
        <f t="shared" si="47"/>
        <v>LHT,150,X,1.2,300,300,900</v>
      </c>
      <c r="B3139" s="10" t="s">
        <v>67</v>
      </c>
      <c r="C3139" s="10">
        <v>150</v>
      </c>
      <c r="D3139" s="10" t="s">
        <v>63</v>
      </c>
      <c r="E3139" s="10">
        <v>300</v>
      </c>
      <c r="F3139" s="10" t="s">
        <v>60</v>
      </c>
      <c r="G3139" s="10" t="s">
        <v>61</v>
      </c>
      <c r="H3139" s="10">
        <v>1.2</v>
      </c>
      <c r="I3139" s="10" t="s">
        <v>62</v>
      </c>
      <c r="J3139" s="10">
        <v>300</v>
      </c>
      <c r="K3139" s="10">
        <v>300</v>
      </c>
      <c r="L3139" s="10">
        <v>900</v>
      </c>
      <c r="M3139" s="11">
        <v>18.264869176495676</v>
      </c>
    </row>
    <row r="3140" spans="1:13" x14ac:dyDescent="0.25">
      <c r="A3140" t="str">
        <f t="shared" si="47"/>
        <v>LHT,150,X,1.2,450,450,300</v>
      </c>
      <c r="B3140" s="10" t="s">
        <v>67</v>
      </c>
      <c r="C3140" s="10">
        <v>150</v>
      </c>
      <c r="D3140" s="10" t="s">
        <v>63</v>
      </c>
      <c r="E3140" s="10">
        <v>300</v>
      </c>
      <c r="F3140" s="10" t="s">
        <v>60</v>
      </c>
      <c r="G3140" s="10" t="s">
        <v>61</v>
      </c>
      <c r="H3140" s="10">
        <v>1.2</v>
      </c>
      <c r="I3140" s="10" t="s">
        <v>62</v>
      </c>
      <c r="J3140" s="10">
        <v>450</v>
      </c>
      <c r="K3140" s="10">
        <v>450</v>
      </c>
      <c r="L3140" s="10">
        <v>300</v>
      </c>
      <c r="M3140" s="11">
        <v>8.7415027283465179</v>
      </c>
    </row>
    <row r="3141" spans="1:13" x14ac:dyDescent="0.25">
      <c r="A3141" t="str">
        <f t="shared" si="47"/>
        <v>LHT,150,X,1.2,450,450,450</v>
      </c>
      <c r="B3141" s="10" t="s">
        <v>67</v>
      </c>
      <c r="C3141" s="10">
        <v>150</v>
      </c>
      <c r="D3141" s="10" t="s">
        <v>63</v>
      </c>
      <c r="E3141" s="10">
        <v>300</v>
      </c>
      <c r="F3141" s="10" t="s">
        <v>60</v>
      </c>
      <c r="G3141" s="10" t="s">
        <v>61</v>
      </c>
      <c r="H3141" s="10">
        <v>1.2</v>
      </c>
      <c r="I3141" s="10" t="s">
        <v>62</v>
      </c>
      <c r="J3141" s="10">
        <v>450</v>
      </c>
      <c r="K3141" s="10">
        <v>450</v>
      </c>
      <c r="L3141" s="10">
        <v>450</v>
      </c>
      <c r="M3141" s="11">
        <v>12.278948493126084</v>
      </c>
    </row>
    <row r="3142" spans="1:13" x14ac:dyDescent="0.25">
      <c r="A3142" t="str">
        <f t="shared" si="47"/>
        <v>LHT,150,X,1.2,450,450,600</v>
      </c>
      <c r="B3142" s="10" t="s">
        <v>67</v>
      </c>
      <c r="C3142" s="10">
        <v>150</v>
      </c>
      <c r="D3142" s="10" t="s">
        <v>63</v>
      </c>
      <c r="E3142" s="10">
        <v>300</v>
      </c>
      <c r="F3142" s="10" t="s">
        <v>60</v>
      </c>
      <c r="G3142" s="10" t="s">
        <v>61</v>
      </c>
      <c r="H3142" s="10">
        <v>1.2</v>
      </c>
      <c r="I3142" s="10" t="s">
        <v>62</v>
      </c>
      <c r="J3142" s="10">
        <v>450</v>
      </c>
      <c r="K3142" s="10">
        <v>450</v>
      </c>
      <c r="L3142" s="10">
        <v>600</v>
      </c>
      <c r="M3142" s="11">
        <v>14.836720576143511</v>
      </c>
    </row>
    <row r="3143" spans="1:13" x14ac:dyDescent="0.25">
      <c r="A3143" t="str">
        <f t="shared" ref="A3143:A3206" si="48">CONCATENATE(B3143,",",C3143,",",D3143,",",H3143,",",J3143,",",K3143,",",L3143)</f>
        <v>LHT,150,X,1.2,450,450,750</v>
      </c>
      <c r="B3143" s="10" t="s">
        <v>67</v>
      </c>
      <c r="C3143" s="10">
        <v>150</v>
      </c>
      <c r="D3143" s="10" t="s">
        <v>63</v>
      </c>
      <c r="E3143" s="10">
        <v>300</v>
      </c>
      <c r="F3143" s="10" t="s">
        <v>60</v>
      </c>
      <c r="G3143" s="10" t="s">
        <v>61</v>
      </c>
      <c r="H3143" s="10">
        <v>1.2</v>
      </c>
      <c r="I3143" s="10" t="s">
        <v>62</v>
      </c>
      <c r="J3143" s="10">
        <v>450</v>
      </c>
      <c r="K3143" s="10">
        <v>450</v>
      </c>
      <c r="L3143" s="10">
        <v>750</v>
      </c>
      <c r="M3143" s="11">
        <v>17.798874301641504</v>
      </c>
    </row>
    <row r="3144" spans="1:13" x14ac:dyDescent="0.25">
      <c r="A3144" t="str">
        <f t="shared" si="48"/>
        <v>LHT,150,X,1.2,450,450,900</v>
      </c>
      <c r="B3144" s="10" t="s">
        <v>67</v>
      </c>
      <c r="C3144" s="10">
        <v>150</v>
      </c>
      <c r="D3144" s="10" t="s">
        <v>63</v>
      </c>
      <c r="E3144" s="10">
        <v>300</v>
      </c>
      <c r="F3144" s="10" t="s">
        <v>60</v>
      </c>
      <c r="G3144" s="10" t="s">
        <v>61</v>
      </c>
      <c r="H3144" s="10">
        <v>1.2</v>
      </c>
      <c r="I3144" s="10" t="s">
        <v>62</v>
      </c>
      <c r="J3144" s="10">
        <v>450</v>
      </c>
      <c r="K3144" s="10">
        <v>450</v>
      </c>
      <c r="L3144" s="10">
        <v>900</v>
      </c>
      <c r="M3144" s="11">
        <v>20.792253455804264</v>
      </c>
    </row>
    <row r="3145" spans="1:13" x14ac:dyDescent="0.25">
      <c r="A3145" t="str">
        <f t="shared" si="48"/>
        <v>LHT,150,X,1.2,600,600,300</v>
      </c>
      <c r="B3145" s="10" t="s">
        <v>67</v>
      </c>
      <c r="C3145" s="10">
        <v>150</v>
      </c>
      <c r="D3145" s="10" t="s">
        <v>63</v>
      </c>
      <c r="E3145" s="10">
        <v>300</v>
      </c>
      <c r="F3145" s="10" t="s">
        <v>60</v>
      </c>
      <c r="G3145" s="10" t="s">
        <v>61</v>
      </c>
      <c r="H3145" s="10">
        <v>1.2</v>
      </c>
      <c r="I3145" s="10" t="s">
        <v>62</v>
      </c>
      <c r="J3145" s="10">
        <v>600</v>
      </c>
      <c r="K3145" s="10">
        <v>600</v>
      </c>
      <c r="L3145" s="10">
        <v>300</v>
      </c>
      <c r="M3145" s="11">
        <v>10.25704529286133</v>
      </c>
    </row>
    <row r="3146" spans="1:13" x14ac:dyDescent="0.25">
      <c r="A3146" t="str">
        <f t="shared" si="48"/>
        <v>LHT,150,X,1.2,600,600,450</v>
      </c>
      <c r="B3146" s="10" t="s">
        <v>67</v>
      </c>
      <c r="C3146" s="10">
        <v>150</v>
      </c>
      <c r="D3146" s="10" t="s">
        <v>63</v>
      </c>
      <c r="E3146" s="10">
        <v>300</v>
      </c>
      <c r="F3146" s="10" t="s">
        <v>60</v>
      </c>
      <c r="G3146" s="10" t="s">
        <v>61</v>
      </c>
      <c r="H3146" s="10">
        <v>1.2</v>
      </c>
      <c r="I3146" s="10" t="s">
        <v>62</v>
      </c>
      <c r="J3146" s="10">
        <v>600</v>
      </c>
      <c r="K3146" s="10">
        <v>600</v>
      </c>
      <c r="L3146" s="10">
        <v>450</v>
      </c>
      <c r="M3146" s="11">
        <v>13.987198771740896</v>
      </c>
    </row>
    <row r="3147" spans="1:13" x14ac:dyDescent="0.25">
      <c r="A3147" t="str">
        <f t="shared" si="48"/>
        <v>LHT,150,X,1.2,600,600,600</v>
      </c>
      <c r="B3147" s="10" t="s">
        <v>67</v>
      </c>
      <c r="C3147" s="10">
        <v>150</v>
      </c>
      <c r="D3147" s="10" t="s">
        <v>63</v>
      </c>
      <c r="E3147" s="10">
        <v>300</v>
      </c>
      <c r="F3147" s="10" t="s">
        <v>60</v>
      </c>
      <c r="G3147" s="10" t="s">
        <v>61</v>
      </c>
      <c r="H3147" s="10">
        <v>1.2</v>
      </c>
      <c r="I3147" s="10" t="s">
        <v>62</v>
      </c>
      <c r="J3147" s="10">
        <v>600</v>
      </c>
      <c r="K3147" s="10">
        <v>600</v>
      </c>
      <c r="L3147" s="10">
        <v>600</v>
      </c>
      <c r="M3147" s="11">
        <v>16.682173144857288</v>
      </c>
    </row>
    <row r="3148" spans="1:13" x14ac:dyDescent="0.25">
      <c r="A3148" t="str">
        <f t="shared" si="48"/>
        <v>LHT,150,X,1.2,600,600,750</v>
      </c>
      <c r="B3148" s="10" t="s">
        <v>67</v>
      </c>
      <c r="C3148" s="10">
        <v>150</v>
      </c>
      <c r="D3148" s="10" t="s">
        <v>63</v>
      </c>
      <c r="E3148" s="10">
        <v>300</v>
      </c>
      <c r="F3148" s="10" t="s">
        <v>60</v>
      </c>
      <c r="G3148" s="10" t="s">
        <v>61</v>
      </c>
      <c r="H3148" s="10">
        <v>1.2</v>
      </c>
      <c r="I3148" s="10" t="s">
        <v>62</v>
      </c>
      <c r="J3148" s="10">
        <v>600</v>
      </c>
      <c r="K3148" s="10">
        <v>600</v>
      </c>
      <c r="L3148" s="10">
        <v>750</v>
      </c>
      <c r="M3148" s="11">
        <v>19.918731450553206</v>
      </c>
    </row>
    <row r="3149" spans="1:13" x14ac:dyDescent="0.25">
      <c r="A3149" t="str">
        <f t="shared" si="48"/>
        <v>LHT,150,X,1.2,600,600,900</v>
      </c>
      <c r="B3149" s="10" t="s">
        <v>67</v>
      </c>
      <c r="C3149" s="10">
        <v>150</v>
      </c>
      <c r="D3149" s="10" t="s">
        <v>63</v>
      </c>
      <c r="E3149" s="10">
        <v>300</v>
      </c>
      <c r="F3149" s="10" t="s">
        <v>60</v>
      </c>
      <c r="G3149" s="10" t="s">
        <v>61</v>
      </c>
      <c r="H3149" s="10">
        <v>1.2</v>
      </c>
      <c r="I3149" s="10" t="s">
        <v>62</v>
      </c>
      <c r="J3149" s="10">
        <v>600</v>
      </c>
      <c r="K3149" s="10">
        <v>600</v>
      </c>
      <c r="L3149" s="10">
        <v>900</v>
      </c>
      <c r="M3149" s="11">
        <v>23.049312894814925</v>
      </c>
    </row>
    <row r="3150" spans="1:13" x14ac:dyDescent="0.25">
      <c r="A3150" t="str">
        <f t="shared" si="48"/>
        <v>LHT,150,X,1.2,750,750,300</v>
      </c>
      <c r="B3150" s="10" t="s">
        <v>67</v>
      </c>
      <c r="C3150" s="10">
        <v>150</v>
      </c>
      <c r="D3150" s="10" t="s">
        <v>63</v>
      </c>
      <c r="E3150" s="10">
        <v>300</v>
      </c>
      <c r="F3150" s="10" t="s">
        <v>60</v>
      </c>
      <c r="G3150" s="10" t="s">
        <v>61</v>
      </c>
      <c r="H3150" s="10">
        <v>1.2</v>
      </c>
      <c r="I3150" s="10" t="s">
        <v>62</v>
      </c>
      <c r="J3150" s="10">
        <v>750</v>
      </c>
      <c r="K3150" s="10">
        <v>750</v>
      </c>
      <c r="L3150" s="10">
        <v>300</v>
      </c>
      <c r="M3150" s="11">
        <v>13.12817980963343</v>
      </c>
    </row>
    <row r="3151" spans="1:13" x14ac:dyDescent="0.25">
      <c r="A3151" t="str">
        <f t="shared" si="48"/>
        <v>LHT,150,X,1.2,750,750,450</v>
      </c>
      <c r="B3151" s="10" t="s">
        <v>67</v>
      </c>
      <c r="C3151" s="10">
        <v>150</v>
      </c>
      <c r="D3151" s="10" t="s">
        <v>63</v>
      </c>
      <c r="E3151" s="10">
        <v>300</v>
      </c>
      <c r="F3151" s="10" t="s">
        <v>60</v>
      </c>
      <c r="G3151" s="10" t="s">
        <v>61</v>
      </c>
      <c r="H3151" s="10">
        <v>1.2</v>
      </c>
      <c r="I3151" s="10" t="s">
        <v>62</v>
      </c>
      <c r="J3151" s="10">
        <v>750</v>
      </c>
      <c r="K3151" s="10">
        <v>750</v>
      </c>
      <c r="L3151" s="10">
        <v>450</v>
      </c>
      <c r="M3151" s="11">
        <v>17.037996244028523</v>
      </c>
    </row>
    <row r="3152" spans="1:13" x14ac:dyDescent="0.25">
      <c r="A3152" t="str">
        <f t="shared" si="48"/>
        <v>LHT,150,X,1.2,750,750,600</v>
      </c>
      <c r="B3152" s="10" t="s">
        <v>67</v>
      </c>
      <c r="C3152" s="10">
        <v>150</v>
      </c>
      <c r="D3152" s="10" t="s">
        <v>63</v>
      </c>
      <c r="E3152" s="10">
        <v>300</v>
      </c>
      <c r="F3152" s="10" t="s">
        <v>60</v>
      </c>
      <c r="G3152" s="10" t="s">
        <v>61</v>
      </c>
      <c r="H3152" s="10">
        <v>1.2</v>
      </c>
      <c r="I3152" s="10" t="s">
        <v>62</v>
      </c>
      <c r="J3152" s="10">
        <v>750</v>
      </c>
      <c r="K3152" s="10">
        <v>750</v>
      </c>
      <c r="L3152" s="10">
        <v>600</v>
      </c>
      <c r="M3152" s="11">
        <v>19.980275487756877</v>
      </c>
    </row>
    <row r="3153" spans="1:13" x14ac:dyDescent="0.25">
      <c r="A3153" t="str">
        <f t="shared" si="48"/>
        <v>LHT,150,X,1.2,750,750,750</v>
      </c>
      <c r="B3153" s="10" t="s">
        <v>67</v>
      </c>
      <c r="C3153" s="10">
        <v>150</v>
      </c>
      <c r="D3153" s="10" t="s">
        <v>63</v>
      </c>
      <c r="E3153" s="10">
        <v>300</v>
      </c>
      <c r="F3153" s="10" t="s">
        <v>60</v>
      </c>
      <c r="G3153" s="10" t="s">
        <v>61</v>
      </c>
      <c r="H3153" s="10">
        <v>1.2</v>
      </c>
      <c r="I3153" s="10" t="s">
        <v>62</v>
      </c>
      <c r="J3153" s="10">
        <v>750</v>
      </c>
      <c r="K3153" s="10">
        <v>750</v>
      </c>
      <c r="L3153" s="10">
        <v>750</v>
      </c>
      <c r="M3153" s="11">
        <v>23.711443534676722</v>
      </c>
    </row>
    <row r="3154" spans="1:13" x14ac:dyDescent="0.25">
      <c r="A3154" t="str">
        <f t="shared" si="48"/>
        <v>LHT,150,X,1.2,750,750,900</v>
      </c>
      <c r="B3154" s="10" t="s">
        <v>67</v>
      </c>
      <c r="C3154" s="10">
        <v>150</v>
      </c>
      <c r="D3154" s="10" t="s">
        <v>63</v>
      </c>
      <c r="E3154" s="10">
        <v>300</v>
      </c>
      <c r="F3154" s="10" t="s">
        <v>60</v>
      </c>
      <c r="G3154" s="10" t="s">
        <v>61</v>
      </c>
      <c r="H3154" s="10">
        <v>1.2</v>
      </c>
      <c r="I3154" s="10" t="s">
        <v>62</v>
      </c>
      <c r="J3154" s="10">
        <v>750</v>
      </c>
      <c r="K3154" s="10">
        <v>750</v>
      </c>
      <c r="L3154" s="10">
        <v>900</v>
      </c>
      <c r="M3154" s="11">
        <v>27.089329849550406</v>
      </c>
    </row>
    <row r="3155" spans="1:13" x14ac:dyDescent="0.25">
      <c r="A3155" t="str">
        <f t="shared" si="48"/>
        <v>LHT,150,X,1.2,900,900,300</v>
      </c>
      <c r="B3155" s="10" t="s">
        <v>67</v>
      </c>
      <c r="C3155" s="10">
        <v>150</v>
      </c>
      <c r="D3155" s="10" t="s">
        <v>63</v>
      </c>
      <c r="E3155" s="10">
        <v>300</v>
      </c>
      <c r="F3155" s="10" t="s">
        <v>60</v>
      </c>
      <c r="G3155" s="10" t="s">
        <v>61</v>
      </c>
      <c r="H3155" s="10">
        <v>1.2</v>
      </c>
      <c r="I3155" s="10" t="s">
        <v>62</v>
      </c>
      <c r="J3155" s="10">
        <v>900</v>
      </c>
      <c r="K3155" s="10">
        <v>900</v>
      </c>
      <c r="L3155" s="10">
        <v>300</v>
      </c>
      <c r="M3155" s="11">
        <v>14.913756195697207</v>
      </c>
    </row>
    <row r="3156" spans="1:13" x14ac:dyDescent="0.25">
      <c r="A3156" t="str">
        <f t="shared" si="48"/>
        <v>LHT,150,X,1.2,900,900,450</v>
      </c>
      <c r="B3156" s="10" t="s">
        <v>67</v>
      </c>
      <c r="C3156" s="10">
        <v>150</v>
      </c>
      <c r="D3156" s="10" t="s">
        <v>63</v>
      </c>
      <c r="E3156" s="10">
        <v>300</v>
      </c>
      <c r="F3156" s="10" t="s">
        <v>60</v>
      </c>
      <c r="G3156" s="10" t="s">
        <v>61</v>
      </c>
      <c r="H3156" s="10">
        <v>1.2</v>
      </c>
      <c r="I3156" s="10" t="s">
        <v>62</v>
      </c>
      <c r="J3156" s="10">
        <v>900</v>
      </c>
      <c r="K3156" s="10">
        <v>900</v>
      </c>
      <c r="L3156" s="10">
        <v>450</v>
      </c>
      <c r="M3156" s="11">
        <v>19.016280344192303</v>
      </c>
    </row>
    <row r="3157" spans="1:13" x14ac:dyDescent="0.25">
      <c r="A3157" t="str">
        <f t="shared" si="48"/>
        <v>LHT,150,X,1.2,900,900,600</v>
      </c>
      <c r="B3157" s="10" t="s">
        <v>67</v>
      </c>
      <c r="C3157" s="10">
        <v>150</v>
      </c>
      <c r="D3157" s="10" t="s">
        <v>63</v>
      </c>
      <c r="E3157" s="10">
        <v>300</v>
      </c>
      <c r="F3157" s="10" t="s">
        <v>60</v>
      </c>
      <c r="G3157" s="10" t="s">
        <v>61</v>
      </c>
      <c r="H3157" s="10">
        <v>1.2</v>
      </c>
      <c r="I3157" s="10" t="s">
        <v>62</v>
      </c>
      <c r="J3157" s="10">
        <v>900</v>
      </c>
      <c r="K3157" s="10">
        <v>900</v>
      </c>
      <c r="L3157" s="10">
        <v>600</v>
      </c>
      <c r="M3157" s="11">
        <v>22.117900466594616</v>
      </c>
    </row>
    <row r="3158" spans="1:13" x14ac:dyDescent="0.25">
      <c r="A3158" t="str">
        <f t="shared" si="48"/>
        <v>LHT,150,X,1.2,900,900,750</v>
      </c>
      <c r="B3158" s="10" t="s">
        <v>67</v>
      </c>
      <c r="C3158" s="10">
        <v>150</v>
      </c>
      <c r="D3158" s="10" t="s">
        <v>63</v>
      </c>
      <c r="E3158" s="10">
        <v>300</v>
      </c>
      <c r="F3158" s="10" t="s">
        <v>60</v>
      </c>
      <c r="G3158" s="10" t="s">
        <v>61</v>
      </c>
      <c r="H3158" s="10">
        <v>1.2</v>
      </c>
      <c r="I3158" s="10" t="s">
        <v>62</v>
      </c>
      <c r="J3158" s="10">
        <v>900</v>
      </c>
      <c r="K3158" s="10">
        <v>900</v>
      </c>
      <c r="L3158" s="10">
        <v>750</v>
      </c>
      <c r="M3158" s="11">
        <v>26.167750270862388</v>
      </c>
    </row>
    <row r="3159" spans="1:13" x14ac:dyDescent="0.25">
      <c r="A3159" t="str">
        <f t="shared" si="48"/>
        <v>LHT,150,X,1.2,900,900,900</v>
      </c>
      <c r="B3159" s="10" t="s">
        <v>67</v>
      </c>
      <c r="C3159" s="10">
        <v>150</v>
      </c>
      <c r="D3159" s="10" t="s">
        <v>63</v>
      </c>
      <c r="E3159" s="10">
        <v>300</v>
      </c>
      <c r="F3159" s="10" t="s">
        <v>60</v>
      </c>
      <c r="G3159" s="10" t="s">
        <v>61</v>
      </c>
      <c r="H3159" s="10">
        <v>1.2</v>
      </c>
      <c r="I3159" s="10" t="s">
        <v>62</v>
      </c>
      <c r="J3159" s="10">
        <v>900</v>
      </c>
      <c r="K3159" s="10">
        <v>900</v>
      </c>
      <c r="L3159" s="10">
        <v>900</v>
      </c>
      <c r="M3159" s="11">
        <v>29.704977464410028</v>
      </c>
    </row>
    <row r="3160" spans="1:13" x14ac:dyDescent="0.25">
      <c r="A3160" t="str">
        <f t="shared" si="48"/>
        <v>LHT,150,X,1.5,150,150,300</v>
      </c>
      <c r="B3160" s="10" t="s">
        <v>67</v>
      </c>
      <c r="C3160" s="10">
        <v>150</v>
      </c>
      <c r="D3160" s="10" t="s">
        <v>63</v>
      </c>
      <c r="E3160" s="10">
        <v>300</v>
      </c>
      <c r="F3160" s="10" t="s">
        <v>60</v>
      </c>
      <c r="G3160" s="10" t="s">
        <v>61</v>
      </c>
      <c r="H3160" s="10">
        <v>1.5</v>
      </c>
      <c r="I3160" s="10" t="s">
        <v>62</v>
      </c>
      <c r="J3160" s="10">
        <v>150</v>
      </c>
      <c r="K3160" s="10">
        <v>150</v>
      </c>
      <c r="L3160" s="10">
        <v>300</v>
      </c>
      <c r="M3160" s="11">
        <v>6.4790587858962994</v>
      </c>
    </row>
    <row r="3161" spans="1:13" x14ac:dyDescent="0.25">
      <c r="A3161" t="str">
        <f t="shared" si="48"/>
        <v>LHT,150,X,1.5,150,150,450</v>
      </c>
      <c r="B3161" s="10" t="s">
        <v>67</v>
      </c>
      <c r="C3161" s="10">
        <v>150</v>
      </c>
      <c r="D3161" s="10" t="s">
        <v>63</v>
      </c>
      <c r="E3161" s="10">
        <v>300</v>
      </c>
      <c r="F3161" s="10" t="s">
        <v>60</v>
      </c>
      <c r="G3161" s="10" t="s">
        <v>61</v>
      </c>
      <c r="H3161" s="10">
        <v>1.5</v>
      </c>
      <c r="I3161" s="10" t="s">
        <v>62</v>
      </c>
      <c r="J3161" s="10">
        <v>150</v>
      </c>
      <c r="K3161" s="10">
        <v>150</v>
      </c>
      <c r="L3161" s="10">
        <v>450</v>
      </c>
      <c r="M3161" s="11">
        <v>9.949466732377406</v>
      </c>
    </row>
    <row r="3162" spans="1:13" x14ac:dyDescent="0.25">
      <c r="A3162" t="str">
        <f t="shared" si="48"/>
        <v>LHT,150,X,1.5,150,150,600</v>
      </c>
      <c r="B3162" s="10" t="s">
        <v>67</v>
      </c>
      <c r="C3162" s="10">
        <v>150</v>
      </c>
      <c r="D3162" s="10" t="s">
        <v>63</v>
      </c>
      <c r="E3162" s="10">
        <v>300</v>
      </c>
      <c r="F3162" s="10" t="s">
        <v>60</v>
      </c>
      <c r="G3162" s="10" t="s">
        <v>61</v>
      </c>
      <c r="H3162" s="10">
        <v>1.5</v>
      </c>
      <c r="I3162" s="10" t="s">
        <v>62</v>
      </c>
      <c r="J3162" s="10">
        <v>150</v>
      </c>
      <c r="K3162" s="10">
        <v>150</v>
      </c>
      <c r="L3162" s="10">
        <v>600</v>
      </c>
      <c r="M3162" s="11">
        <v>12.550441014242052</v>
      </c>
    </row>
    <row r="3163" spans="1:13" x14ac:dyDescent="0.25">
      <c r="A3163" t="str">
        <f t="shared" si="48"/>
        <v>LHT,150,X,1.5,150,150,750</v>
      </c>
      <c r="B3163" s="10" t="s">
        <v>67</v>
      </c>
      <c r="C3163" s="10">
        <v>150</v>
      </c>
      <c r="D3163" s="10" t="s">
        <v>63</v>
      </c>
      <c r="E3163" s="10">
        <v>300</v>
      </c>
      <c r="F3163" s="10" t="s">
        <v>60</v>
      </c>
      <c r="G3163" s="10" t="s">
        <v>61</v>
      </c>
      <c r="H3163" s="10">
        <v>1.5</v>
      </c>
      <c r="I3163" s="10" t="s">
        <v>62</v>
      </c>
      <c r="J3163" s="10">
        <v>150</v>
      </c>
      <c r="K3163" s="10">
        <v>150</v>
      </c>
      <c r="L3163" s="10">
        <v>750</v>
      </c>
      <c r="M3163" s="11">
        <v>15.281392358389343</v>
      </c>
    </row>
    <row r="3164" spans="1:13" x14ac:dyDescent="0.25">
      <c r="A3164" t="str">
        <f t="shared" si="48"/>
        <v>LHT,150,X,1.5,150,150,900</v>
      </c>
      <c r="B3164" s="10" t="s">
        <v>67</v>
      </c>
      <c r="C3164" s="10">
        <v>150</v>
      </c>
      <c r="D3164" s="10" t="s">
        <v>63</v>
      </c>
      <c r="E3164" s="10">
        <v>300</v>
      </c>
      <c r="F3164" s="10" t="s">
        <v>60</v>
      </c>
      <c r="G3164" s="10" t="s">
        <v>61</v>
      </c>
      <c r="H3164" s="10">
        <v>1.5</v>
      </c>
      <c r="I3164" s="10" t="s">
        <v>62</v>
      </c>
      <c r="J3164" s="10">
        <v>150</v>
      </c>
      <c r="K3164" s="10">
        <v>150</v>
      </c>
      <c r="L3164" s="10">
        <v>900</v>
      </c>
      <c r="M3164" s="11">
        <v>18.317973711399315</v>
      </c>
    </row>
    <row r="3165" spans="1:13" x14ac:dyDescent="0.25">
      <c r="A3165" t="str">
        <f t="shared" si="48"/>
        <v>LHT,150,X,1.5,300,300,300</v>
      </c>
      <c r="B3165" s="10" t="s">
        <v>67</v>
      </c>
      <c r="C3165" s="10">
        <v>150</v>
      </c>
      <c r="D3165" s="10" t="s">
        <v>63</v>
      </c>
      <c r="E3165" s="10">
        <v>300</v>
      </c>
      <c r="F3165" s="10" t="s">
        <v>60</v>
      </c>
      <c r="G3165" s="10" t="s">
        <v>61</v>
      </c>
      <c r="H3165" s="10">
        <v>1.5</v>
      </c>
      <c r="I3165" s="10" t="s">
        <v>62</v>
      </c>
      <c r="J3165" s="10">
        <v>300</v>
      </c>
      <c r="K3165" s="10">
        <v>300</v>
      </c>
      <c r="L3165" s="10">
        <v>300</v>
      </c>
      <c r="M3165" s="11">
        <v>7.9191711220921484</v>
      </c>
    </row>
    <row r="3166" spans="1:13" x14ac:dyDescent="0.25">
      <c r="A3166" t="str">
        <f t="shared" si="48"/>
        <v>LHT,150,X,1.5,300,300,450</v>
      </c>
      <c r="B3166" s="10" t="s">
        <v>67</v>
      </c>
      <c r="C3166" s="10">
        <v>150</v>
      </c>
      <c r="D3166" s="10" t="s">
        <v>63</v>
      </c>
      <c r="E3166" s="10">
        <v>300</v>
      </c>
      <c r="F3166" s="10" t="s">
        <v>60</v>
      </c>
      <c r="G3166" s="10" t="s">
        <v>61</v>
      </c>
      <c r="H3166" s="10">
        <v>1.5</v>
      </c>
      <c r="I3166" s="10" t="s">
        <v>62</v>
      </c>
      <c r="J3166" s="10">
        <v>300</v>
      </c>
      <c r="K3166" s="10">
        <v>300</v>
      </c>
      <c r="L3166" s="10">
        <v>450</v>
      </c>
      <c r="M3166" s="11">
        <v>11.582286782673258</v>
      </c>
    </row>
    <row r="3167" spans="1:13" x14ac:dyDescent="0.25">
      <c r="A3167" t="str">
        <f t="shared" si="48"/>
        <v>LHT,150,X,1.5,300,300,600</v>
      </c>
      <c r="B3167" s="10" t="s">
        <v>67</v>
      </c>
      <c r="C3167" s="10">
        <v>150</v>
      </c>
      <c r="D3167" s="10" t="s">
        <v>63</v>
      </c>
      <c r="E3167" s="10">
        <v>300</v>
      </c>
      <c r="F3167" s="10" t="s">
        <v>60</v>
      </c>
      <c r="G3167" s="10" t="s">
        <v>61</v>
      </c>
      <c r="H3167" s="10">
        <v>1.5</v>
      </c>
      <c r="I3167" s="10" t="s">
        <v>62</v>
      </c>
      <c r="J3167" s="10">
        <v>300</v>
      </c>
      <c r="K3167" s="10">
        <v>300</v>
      </c>
      <c r="L3167" s="10">
        <v>600</v>
      </c>
      <c r="M3167" s="11">
        <v>14.320463354636868</v>
      </c>
    </row>
    <row r="3168" spans="1:13" x14ac:dyDescent="0.25">
      <c r="A3168" t="str">
        <f t="shared" si="48"/>
        <v>LHT,150,X,1.5,300,300,750</v>
      </c>
      <c r="B3168" s="10" t="s">
        <v>67</v>
      </c>
      <c r="C3168" s="10">
        <v>150</v>
      </c>
      <c r="D3168" s="10" t="s">
        <v>63</v>
      </c>
      <c r="E3168" s="10">
        <v>300</v>
      </c>
      <c r="F3168" s="10" t="s">
        <v>60</v>
      </c>
      <c r="G3168" s="10" t="s">
        <v>61</v>
      </c>
      <c r="H3168" s="10">
        <v>1.5</v>
      </c>
      <c r="I3168" s="10" t="s">
        <v>62</v>
      </c>
      <c r="J3168" s="10">
        <v>300</v>
      </c>
      <c r="K3168" s="10">
        <v>300</v>
      </c>
      <c r="L3168" s="10">
        <v>750</v>
      </c>
      <c r="M3168" s="11">
        <v>17.325819278982081</v>
      </c>
    </row>
    <row r="3169" spans="1:13" x14ac:dyDescent="0.25">
      <c r="A3169" t="str">
        <f t="shared" si="48"/>
        <v>LHT,150,X,1.5,300,300,900</v>
      </c>
      <c r="B3169" s="10" t="s">
        <v>67</v>
      </c>
      <c r="C3169" s="10">
        <v>150</v>
      </c>
      <c r="D3169" s="10" t="s">
        <v>63</v>
      </c>
      <c r="E3169" s="10">
        <v>300</v>
      </c>
      <c r="F3169" s="10" t="s">
        <v>60</v>
      </c>
      <c r="G3169" s="10" t="s">
        <v>61</v>
      </c>
      <c r="H3169" s="10">
        <v>1.5</v>
      </c>
      <c r="I3169" s="10" t="s">
        <v>62</v>
      </c>
      <c r="J3169" s="10">
        <v>300</v>
      </c>
      <c r="K3169" s="10">
        <v>300</v>
      </c>
      <c r="L3169" s="10">
        <v>900</v>
      </c>
      <c r="M3169" s="11">
        <v>20.499602922091018</v>
      </c>
    </row>
    <row r="3170" spans="1:13" x14ac:dyDescent="0.25">
      <c r="A3170" t="str">
        <f t="shared" si="48"/>
        <v>LHT,150,X,1.5,450,450,300</v>
      </c>
      <c r="B3170" s="10" t="s">
        <v>67</v>
      </c>
      <c r="C3170" s="10">
        <v>150</v>
      </c>
      <c r="D3170" s="10" t="s">
        <v>63</v>
      </c>
      <c r="E3170" s="10">
        <v>300</v>
      </c>
      <c r="F3170" s="10" t="s">
        <v>60</v>
      </c>
      <c r="G3170" s="10" t="s">
        <v>61</v>
      </c>
      <c r="H3170" s="10">
        <v>1.5</v>
      </c>
      <c r="I3170" s="10" t="s">
        <v>62</v>
      </c>
      <c r="J3170" s="10">
        <v>450</v>
      </c>
      <c r="K3170" s="10">
        <v>450</v>
      </c>
      <c r="L3170" s="10">
        <v>300</v>
      </c>
      <c r="M3170" s="11">
        <v>9.7668105886848888</v>
      </c>
    </row>
    <row r="3171" spans="1:13" x14ac:dyDescent="0.25">
      <c r="A3171" t="str">
        <f t="shared" si="48"/>
        <v>LHT,150,X,1.5,450,450,450</v>
      </c>
      <c r="B3171" s="10" t="s">
        <v>67</v>
      </c>
      <c r="C3171" s="10">
        <v>150</v>
      </c>
      <c r="D3171" s="10" t="s">
        <v>63</v>
      </c>
      <c r="E3171" s="10">
        <v>300</v>
      </c>
      <c r="F3171" s="10" t="s">
        <v>60</v>
      </c>
      <c r="G3171" s="10" t="s">
        <v>61</v>
      </c>
      <c r="H3171" s="10">
        <v>1.5</v>
      </c>
      <c r="I3171" s="10" t="s">
        <v>62</v>
      </c>
      <c r="J3171" s="10">
        <v>450</v>
      </c>
      <c r="K3171" s="10">
        <v>450</v>
      </c>
      <c r="L3171" s="10">
        <v>450</v>
      </c>
      <c r="M3171" s="11">
        <v>13.622633963365995</v>
      </c>
    </row>
    <row r="3172" spans="1:13" x14ac:dyDescent="0.25">
      <c r="A3172" t="str">
        <f t="shared" si="48"/>
        <v>LHT,150,X,1.5,450,450,600</v>
      </c>
      <c r="B3172" s="10" t="s">
        <v>67</v>
      </c>
      <c r="C3172" s="10">
        <v>150</v>
      </c>
      <c r="D3172" s="10" t="s">
        <v>63</v>
      </c>
      <c r="E3172" s="10">
        <v>300</v>
      </c>
      <c r="F3172" s="10" t="s">
        <v>60</v>
      </c>
      <c r="G3172" s="10" t="s">
        <v>61</v>
      </c>
      <c r="H3172" s="10">
        <v>1.5</v>
      </c>
      <c r="I3172" s="10" t="s">
        <v>62</v>
      </c>
      <c r="J3172" s="10">
        <v>450</v>
      </c>
      <c r="K3172" s="10">
        <v>450</v>
      </c>
      <c r="L3172" s="10">
        <v>600</v>
      </c>
      <c r="M3172" s="11">
        <v>16.498012825428567</v>
      </c>
    </row>
    <row r="3173" spans="1:13" x14ac:dyDescent="0.25">
      <c r="A3173" t="str">
        <f t="shared" si="48"/>
        <v>LHT,150,X,1.5,450,450,750</v>
      </c>
      <c r="B3173" s="10" t="s">
        <v>67</v>
      </c>
      <c r="C3173" s="10">
        <v>150</v>
      </c>
      <c r="D3173" s="10" t="s">
        <v>63</v>
      </c>
      <c r="E3173" s="10">
        <v>300</v>
      </c>
      <c r="F3173" s="10" t="s">
        <v>60</v>
      </c>
      <c r="G3173" s="10" t="s">
        <v>61</v>
      </c>
      <c r="H3173" s="10">
        <v>1.5</v>
      </c>
      <c r="I3173" s="10" t="s">
        <v>62</v>
      </c>
      <c r="J3173" s="10">
        <v>450</v>
      </c>
      <c r="K3173" s="10">
        <v>450</v>
      </c>
      <c r="L3173" s="10">
        <v>750</v>
      </c>
      <c r="M3173" s="11">
        <v>19.777773329971705</v>
      </c>
    </row>
    <row r="3174" spans="1:13" x14ac:dyDescent="0.25">
      <c r="A3174" t="str">
        <f t="shared" si="48"/>
        <v>LHT,150,X,1.5,450,450,900</v>
      </c>
      <c r="B3174" s="10" t="s">
        <v>67</v>
      </c>
      <c r="C3174" s="10">
        <v>150</v>
      </c>
      <c r="D3174" s="10" t="s">
        <v>63</v>
      </c>
      <c r="E3174" s="10">
        <v>300</v>
      </c>
      <c r="F3174" s="10" t="s">
        <v>60</v>
      </c>
      <c r="G3174" s="10" t="s">
        <v>61</v>
      </c>
      <c r="H3174" s="10">
        <v>1.5</v>
      </c>
      <c r="I3174" s="10" t="s">
        <v>62</v>
      </c>
      <c r="J3174" s="10">
        <v>450</v>
      </c>
      <c r="K3174" s="10">
        <v>450</v>
      </c>
      <c r="L3174" s="10">
        <v>900</v>
      </c>
      <c r="M3174" s="11">
        <v>23.088759263179607</v>
      </c>
    </row>
    <row r="3175" spans="1:13" x14ac:dyDescent="0.25">
      <c r="A3175" t="str">
        <f t="shared" si="48"/>
        <v>LHT,150,X,1.5,600,600,300</v>
      </c>
      <c r="B3175" s="10" t="s">
        <v>67</v>
      </c>
      <c r="C3175" s="10">
        <v>150</v>
      </c>
      <c r="D3175" s="10" t="s">
        <v>63</v>
      </c>
      <c r="E3175" s="10">
        <v>300</v>
      </c>
      <c r="F3175" s="10" t="s">
        <v>60</v>
      </c>
      <c r="G3175" s="10" t="s">
        <v>61</v>
      </c>
      <c r="H3175" s="10">
        <v>1.5</v>
      </c>
      <c r="I3175" s="10" t="s">
        <v>62</v>
      </c>
      <c r="J3175" s="10">
        <v>600</v>
      </c>
      <c r="K3175" s="10">
        <v>600</v>
      </c>
      <c r="L3175" s="10">
        <v>300</v>
      </c>
      <c r="M3175" s="11">
        <v>11.3441252149797</v>
      </c>
    </row>
    <row r="3176" spans="1:13" x14ac:dyDescent="0.25">
      <c r="A3176" t="str">
        <f t="shared" si="48"/>
        <v>LHT,150,X,1.5,600,600,450</v>
      </c>
      <c r="B3176" s="10" t="s">
        <v>67</v>
      </c>
      <c r="C3176" s="10">
        <v>150</v>
      </c>
      <c r="D3176" s="10" t="s">
        <v>63</v>
      </c>
      <c r="E3176" s="10">
        <v>300</v>
      </c>
      <c r="F3176" s="10" t="s">
        <v>60</v>
      </c>
      <c r="G3176" s="10" t="s">
        <v>61</v>
      </c>
      <c r="H3176" s="10">
        <v>1.5</v>
      </c>
      <c r="I3176" s="10" t="s">
        <v>62</v>
      </c>
      <c r="J3176" s="10">
        <v>600</v>
      </c>
      <c r="K3176" s="10">
        <v>600</v>
      </c>
      <c r="L3176" s="10">
        <v>450</v>
      </c>
      <c r="M3176" s="11">
        <v>15.392656303760809</v>
      </c>
    </row>
    <row r="3177" spans="1:13" x14ac:dyDescent="0.25">
      <c r="A3177" t="str">
        <f t="shared" si="48"/>
        <v>LHT,150,X,1.5,600,600,600</v>
      </c>
      <c r="B3177" s="10" t="s">
        <v>67</v>
      </c>
      <c r="C3177" s="10">
        <v>150</v>
      </c>
      <c r="D3177" s="10" t="s">
        <v>63</v>
      </c>
      <c r="E3177" s="10">
        <v>300</v>
      </c>
      <c r="F3177" s="10" t="s">
        <v>60</v>
      </c>
      <c r="G3177" s="10" t="s">
        <v>61</v>
      </c>
      <c r="H3177" s="10">
        <v>1.5</v>
      </c>
      <c r="I3177" s="10" t="s">
        <v>62</v>
      </c>
      <c r="J3177" s="10">
        <v>600</v>
      </c>
      <c r="K3177" s="10">
        <v>600</v>
      </c>
      <c r="L3177" s="10">
        <v>600</v>
      </c>
      <c r="M3177" s="11">
        <v>18.405237455922347</v>
      </c>
    </row>
    <row r="3178" spans="1:13" x14ac:dyDescent="0.25">
      <c r="A3178" t="str">
        <f t="shared" si="48"/>
        <v>LHT,150,X,1.5,600,600,750</v>
      </c>
      <c r="B3178" s="10" t="s">
        <v>67</v>
      </c>
      <c r="C3178" s="10">
        <v>150</v>
      </c>
      <c r="D3178" s="10" t="s">
        <v>63</v>
      </c>
      <c r="E3178" s="10">
        <v>300</v>
      </c>
      <c r="F3178" s="10" t="s">
        <v>60</v>
      </c>
      <c r="G3178" s="10" t="s">
        <v>61</v>
      </c>
      <c r="H3178" s="10">
        <v>1.5</v>
      </c>
      <c r="I3178" s="10" t="s">
        <v>62</v>
      </c>
      <c r="J3178" s="10">
        <v>600</v>
      </c>
      <c r="K3178" s="10">
        <v>600</v>
      </c>
      <c r="L3178" s="10">
        <v>750</v>
      </c>
      <c r="M3178" s="11">
        <v>21.959402540663405</v>
      </c>
    </row>
    <row r="3179" spans="1:13" x14ac:dyDescent="0.25">
      <c r="A3179" t="str">
        <f t="shared" si="48"/>
        <v>LHT,150,X,1.5,600,600,900</v>
      </c>
      <c r="B3179" s="10" t="s">
        <v>67</v>
      </c>
      <c r="C3179" s="10">
        <v>150</v>
      </c>
      <c r="D3179" s="10" t="s">
        <v>63</v>
      </c>
      <c r="E3179" s="10">
        <v>300</v>
      </c>
      <c r="F3179" s="10" t="s">
        <v>60</v>
      </c>
      <c r="G3179" s="10" t="s">
        <v>61</v>
      </c>
      <c r="H3179" s="10">
        <v>1.5</v>
      </c>
      <c r="I3179" s="10" t="s">
        <v>62</v>
      </c>
      <c r="J3179" s="10">
        <v>600</v>
      </c>
      <c r="K3179" s="10">
        <v>600</v>
      </c>
      <c r="L3179" s="10">
        <v>900</v>
      </c>
      <c r="M3179" s="11">
        <v>25.407590763970269</v>
      </c>
    </row>
    <row r="3180" spans="1:13" x14ac:dyDescent="0.25">
      <c r="A3180" t="str">
        <f t="shared" si="48"/>
        <v>LHT,150,X,1.5,750,750,300</v>
      </c>
      <c r="B3180" s="10" t="s">
        <v>67</v>
      </c>
      <c r="C3180" s="10">
        <v>150</v>
      </c>
      <c r="D3180" s="10" t="s">
        <v>63</v>
      </c>
      <c r="E3180" s="10">
        <v>300</v>
      </c>
      <c r="F3180" s="10" t="s">
        <v>60</v>
      </c>
      <c r="G3180" s="10" t="s">
        <v>61</v>
      </c>
      <c r="H3180" s="10">
        <v>1.5</v>
      </c>
      <c r="I3180" s="10" t="s">
        <v>62</v>
      </c>
      <c r="J3180" s="10">
        <v>750</v>
      </c>
      <c r="K3180" s="10">
        <v>750</v>
      </c>
      <c r="L3180" s="10">
        <v>300</v>
      </c>
      <c r="M3180" s="11">
        <v>14.825645401912226</v>
      </c>
    </row>
    <row r="3181" spans="1:13" x14ac:dyDescent="0.25">
      <c r="A3181" t="str">
        <f t="shared" si="48"/>
        <v>LHT,150,X,1.5,750,750,450</v>
      </c>
      <c r="B3181" s="10" t="s">
        <v>67</v>
      </c>
      <c r="C3181" s="10">
        <v>150</v>
      </c>
      <c r="D3181" s="10" t="s">
        <v>63</v>
      </c>
      <c r="E3181" s="10">
        <v>300</v>
      </c>
      <c r="F3181" s="10" t="s">
        <v>60</v>
      </c>
      <c r="G3181" s="10" t="s">
        <v>61</v>
      </c>
      <c r="H3181" s="10">
        <v>1.5</v>
      </c>
      <c r="I3181" s="10" t="s">
        <v>62</v>
      </c>
      <c r="J3181" s="10">
        <v>750</v>
      </c>
      <c r="K3181" s="10">
        <v>750</v>
      </c>
      <c r="L3181" s="10">
        <v>450</v>
      </c>
      <c r="M3181" s="11">
        <v>19.043767476636067</v>
      </c>
    </row>
    <row r="3182" spans="1:13" x14ac:dyDescent="0.25">
      <c r="A3182" t="str">
        <f t="shared" si="48"/>
        <v>LHT,150,X,1.5,750,750,600</v>
      </c>
      <c r="B3182" s="10" t="s">
        <v>67</v>
      </c>
      <c r="C3182" s="10">
        <v>150</v>
      </c>
      <c r="D3182" s="10" t="s">
        <v>63</v>
      </c>
      <c r="E3182" s="10">
        <v>300</v>
      </c>
      <c r="F3182" s="10" t="s">
        <v>60</v>
      </c>
      <c r="G3182" s="10" t="s">
        <v>61</v>
      </c>
      <c r="H3182" s="10">
        <v>1.5</v>
      </c>
      <c r="I3182" s="10" t="s">
        <v>62</v>
      </c>
      <c r="J3182" s="10">
        <v>750</v>
      </c>
      <c r="K3182" s="10">
        <v>750</v>
      </c>
      <c r="L3182" s="10">
        <v>600</v>
      </c>
      <c r="M3182" s="11">
        <v>22.393410439210832</v>
      </c>
    </row>
    <row r="3183" spans="1:13" x14ac:dyDescent="0.25">
      <c r="A3183" t="str">
        <f t="shared" si="48"/>
        <v>LHT,150,X,1.5,750,750,750</v>
      </c>
      <c r="B3183" s="10" t="s">
        <v>67</v>
      </c>
      <c r="C3183" s="10">
        <v>150</v>
      </c>
      <c r="D3183" s="10" t="s">
        <v>63</v>
      </c>
      <c r="E3183" s="10">
        <v>300</v>
      </c>
      <c r="F3183" s="10" t="s">
        <v>60</v>
      </c>
      <c r="G3183" s="10" t="s">
        <v>61</v>
      </c>
      <c r="H3183" s="10">
        <v>1.5</v>
      </c>
      <c r="I3183" s="10" t="s">
        <v>62</v>
      </c>
      <c r="J3183" s="10">
        <v>750</v>
      </c>
      <c r="K3183" s="10">
        <v>750</v>
      </c>
      <c r="L3183" s="10">
        <v>750</v>
      </c>
      <c r="M3183" s="11">
        <v>26.621699144778365</v>
      </c>
    </row>
    <row r="3184" spans="1:13" x14ac:dyDescent="0.25">
      <c r="A3184" t="str">
        <f t="shared" si="48"/>
        <v>LHT,150,X,1.5,750,750,900</v>
      </c>
      <c r="B3184" s="10" t="s">
        <v>67</v>
      </c>
      <c r="C3184" s="10">
        <v>150</v>
      </c>
      <c r="D3184" s="10" t="s">
        <v>63</v>
      </c>
      <c r="E3184" s="10">
        <v>300</v>
      </c>
      <c r="F3184" s="10" t="s">
        <v>60</v>
      </c>
      <c r="G3184" s="10" t="s">
        <v>61</v>
      </c>
      <c r="H3184" s="10">
        <v>1.5</v>
      </c>
      <c r="I3184" s="10" t="s">
        <v>62</v>
      </c>
      <c r="J3184" s="10">
        <v>750</v>
      </c>
      <c r="K3184" s="10">
        <v>750</v>
      </c>
      <c r="L3184" s="10">
        <v>900</v>
      </c>
      <c r="M3184" s="11">
        <v>30.406949178498461</v>
      </c>
    </row>
    <row r="3185" spans="1:13" x14ac:dyDescent="0.25">
      <c r="A3185" t="str">
        <f t="shared" si="48"/>
        <v>LHT,150,X,1.5,900,900,300</v>
      </c>
      <c r="B3185" s="10" t="s">
        <v>67</v>
      </c>
      <c r="C3185" s="10">
        <v>150</v>
      </c>
      <c r="D3185" s="10" t="s">
        <v>63</v>
      </c>
      <c r="E3185" s="10">
        <v>300</v>
      </c>
      <c r="F3185" s="10" t="s">
        <v>60</v>
      </c>
      <c r="G3185" s="10" t="s">
        <v>61</v>
      </c>
      <c r="H3185" s="10">
        <v>1.5</v>
      </c>
      <c r="I3185" s="10" t="s">
        <v>62</v>
      </c>
      <c r="J3185" s="10">
        <v>900</v>
      </c>
      <c r="K3185" s="10">
        <v>900</v>
      </c>
      <c r="L3185" s="10">
        <v>300</v>
      </c>
      <c r="M3185" s="11">
        <v>16.78144900990393</v>
      </c>
    </row>
    <row r="3186" spans="1:13" x14ac:dyDescent="0.25">
      <c r="A3186" t="str">
        <f t="shared" si="48"/>
        <v>LHT,150,X,1.5,900,900,450</v>
      </c>
      <c r="B3186" s="10" t="s">
        <v>67</v>
      </c>
      <c r="C3186" s="10">
        <v>150</v>
      </c>
      <c r="D3186" s="10" t="s">
        <v>63</v>
      </c>
      <c r="E3186" s="10">
        <v>300</v>
      </c>
      <c r="F3186" s="10" t="s">
        <v>60</v>
      </c>
      <c r="G3186" s="10" t="s">
        <v>61</v>
      </c>
      <c r="H3186" s="10">
        <v>1.5</v>
      </c>
      <c r="I3186" s="10" t="s">
        <v>62</v>
      </c>
      <c r="J3186" s="10">
        <v>900</v>
      </c>
      <c r="K3186" s="10">
        <v>900</v>
      </c>
      <c r="L3186" s="10">
        <v>450</v>
      </c>
      <c r="M3186" s="11">
        <v>21.192278798727767</v>
      </c>
    </row>
    <row r="3187" spans="1:13" x14ac:dyDescent="0.25">
      <c r="A3187" t="str">
        <f t="shared" si="48"/>
        <v>LHT,150,X,1.5,900,900,600</v>
      </c>
      <c r="B3187" s="10" t="s">
        <v>67</v>
      </c>
      <c r="C3187" s="10">
        <v>150</v>
      </c>
      <c r="D3187" s="10" t="s">
        <v>63</v>
      </c>
      <c r="E3187" s="10">
        <v>300</v>
      </c>
      <c r="F3187" s="10" t="s">
        <v>60</v>
      </c>
      <c r="G3187" s="10" t="s">
        <v>61</v>
      </c>
      <c r="H3187" s="10">
        <v>1.5</v>
      </c>
      <c r="I3187" s="10" t="s">
        <v>62</v>
      </c>
      <c r="J3187" s="10">
        <v>900</v>
      </c>
      <c r="K3187" s="10">
        <v>900</v>
      </c>
      <c r="L3187" s="10">
        <v>600</v>
      </c>
      <c r="M3187" s="11">
        <v>24.71933850000115</v>
      </c>
    </row>
    <row r="3188" spans="1:13" x14ac:dyDescent="0.25">
      <c r="A3188" t="str">
        <f t="shared" si="48"/>
        <v>LHT,150,X,1.5,900,900,750</v>
      </c>
      <c r="B3188" s="10" t="s">
        <v>67</v>
      </c>
      <c r="C3188" s="10">
        <v>150</v>
      </c>
      <c r="D3188" s="10" t="s">
        <v>63</v>
      </c>
      <c r="E3188" s="10">
        <v>300</v>
      </c>
      <c r="F3188" s="10" t="s">
        <v>60</v>
      </c>
      <c r="G3188" s="10" t="s">
        <v>61</v>
      </c>
      <c r="H3188" s="10">
        <v>1.5</v>
      </c>
      <c r="I3188" s="10" t="s">
        <v>62</v>
      </c>
      <c r="J3188" s="10">
        <v>900</v>
      </c>
      <c r="K3188" s="10">
        <v>900</v>
      </c>
      <c r="L3188" s="10">
        <v>750</v>
      </c>
      <c r="M3188" s="11">
        <v>29.302460682965915</v>
      </c>
    </row>
    <row r="3189" spans="1:13" x14ac:dyDescent="0.25">
      <c r="A3189" t="str">
        <f t="shared" si="48"/>
        <v>LHT,150,X,1.5,900,900,900</v>
      </c>
      <c r="B3189" s="10" t="s">
        <v>67</v>
      </c>
      <c r="C3189" s="10">
        <v>150</v>
      </c>
      <c r="D3189" s="10" t="s">
        <v>63</v>
      </c>
      <c r="E3189" s="10">
        <v>300</v>
      </c>
      <c r="F3189" s="10" t="s">
        <v>60</v>
      </c>
      <c r="G3189" s="10" t="s">
        <v>61</v>
      </c>
      <c r="H3189" s="10">
        <v>1.5</v>
      </c>
      <c r="I3189" s="10" t="s">
        <v>62</v>
      </c>
      <c r="J3189" s="10">
        <v>900</v>
      </c>
      <c r="K3189" s="10">
        <v>900</v>
      </c>
      <c r="L3189" s="10">
        <v>900</v>
      </c>
      <c r="M3189" s="11">
        <v>33.265127455384629</v>
      </c>
    </row>
    <row r="3190" spans="1:13" x14ac:dyDescent="0.25">
      <c r="A3190" t="str">
        <f t="shared" si="48"/>
        <v>LHX,125,G,1.2,150,150,300</v>
      </c>
      <c r="B3190" s="10" t="s">
        <v>68</v>
      </c>
      <c r="C3190" s="10">
        <v>125</v>
      </c>
      <c r="D3190" s="10" t="s">
        <v>59</v>
      </c>
      <c r="E3190" s="10">
        <v>300</v>
      </c>
      <c r="F3190" s="10" t="s">
        <v>60</v>
      </c>
      <c r="G3190" s="10" t="s">
        <v>61</v>
      </c>
      <c r="H3190" s="10">
        <v>1.2</v>
      </c>
      <c r="I3190" s="10" t="s">
        <v>62</v>
      </c>
      <c r="J3190" s="10">
        <v>150</v>
      </c>
      <c r="K3190" s="10">
        <v>150</v>
      </c>
      <c r="L3190" s="10">
        <v>300</v>
      </c>
      <c r="M3190" s="11">
        <v>6.6530394677528548</v>
      </c>
    </row>
    <row r="3191" spans="1:13" x14ac:dyDescent="0.25">
      <c r="A3191" t="str">
        <f t="shared" si="48"/>
        <v>LHX,125,G,1.2,150,150,450</v>
      </c>
      <c r="B3191" s="10" t="s">
        <v>68</v>
      </c>
      <c r="C3191" s="10">
        <v>125</v>
      </c>
      <c r="D3191" s="10" t="s">
        <v>59</v>
      </c>
      <c r="E3191" s="10">
        <v>300</v>
      </c>
      <c r="F3191" s="10" t="s">
        <v>60</v>
      </c>
      <c r="G3191" s="10" t="s">
        <v>61</v>
      </c>
      <c r="H3191" s="10">
        <v>1.2</v>
      </c>
      <c r="I3191" s="10" t="s">
        <v>62</v>
      </c>
      <c r="J3191" s="10">
        <v>150</v>
      </c>
      <c r="K3191" s="10">
        <v>150</v>
      </c>
      <c r="L3191" s="10">
        <v>450</v>
      </c>
      <c r="M3191" s="11">
        <v>11.497080923356455</v>
      </c>
    </row>
    <row r="3192" spans="1:13" x14ac:dyDescent="0.25">
      <c r="A3192" t="str">
        <f t="shared" si="48"/>
        <v>LHX,125,G,1.2,150,150,600</v>
      </c>
      <c r="B3192" s="10" t="s">
        <v>68</v>
      </c>
      <c r="C3192" s="10">
        <v>125</v>
      </c>
      <c r="D3192" s="10" t="s">
        <v>59</v>
      </c>
      <c r="E3192" s="10">
        <v>300</v>
      </c>
      <c r="F3192" s="10" t="s">
        <v>60</v>
      </c>
      <c r="G3192" s="10" t="s">
        <v>61</v>
      </c>
      <c r="H3192" s="10">
        <v>1.2</v>
      </c>
      <c r="I3192" s="10" t="s">
        <v>62</v>
      </c>
      <c r="J3192" s="10">
        <v>150</v>
      </c>
      <c r="K3192" s="10">
        <v>150</v>
      </c>
      <c r="L3192" s="10">
        <v>600</v>
      </c>
      <c r="M3192" s="11">
        <v>14.633406291589848</v>
      </c>
    </row>
    <row r="3193" spans="1:13" x14ac:dyDescent="0.25">
      <c r="A3193" t="str">
        <f t="shared" si="48"/>
        <v>LHX,125,G,1.2,150,150,750</v>
      </c>
      <c r="B3193" s="10" t="s">
        <v>68</v>
      </c>
      <c r="C3193" s="10">
        <v>125</v>
      </c>
      <c r="D3193" s="10" t="s">
        <v>59</v>
      </c>
      <c r="E3193" s="10">
        <v>300</v>
      </c>
      <c r="F3193" s="10" t="s">
        <v>60</v>
      </c>
      <c r="G3193" s="10" t="s">
        <v>61</v>
      </c>
      <c r="H3193" s="10">
        <v>1.2</v>
      </c>
      <c r="I3193" s="10" t="s">
        <v>62</v>
      </c>
      <c r="J3193" s="10">
        <v>150</v>
      </c>
      <c r="K3193" s="10">
        <v>150</v>
      </c>
      <c r="L3193" s="10">
        <v>750</v>
      </c>
      <c r="M3193" s="11">
        <v>18.027642288274457</v>
      </c>
    </row>
    <row r="3194" spans="1:13" x14ac:dyDescent="0.25">
      <c r="A3194" t="str">
        <f t="shared" si="48"/>
        <v>LHX,125,G,1.2,150,150,900</v>
      </c>
      <c r="B3194" s="10" t="s">
        <v>68</v>
      </c>
      <c r="C3194" s="10">
        <v>125</v>
      </c>
      <c r="D3194" s="10" t="s">
        <v>59</v>
      </c>
      <c r="E3194" s="10">
        <v>300</v>
      </c>
      <c r="F3194" s="10" t="s">
        <v>60</v>
      </c>
      <c r="G3194" s="10" t="s">
        <v>61</v>
      </c>
      <c r="H3194" s="10">
        <v>1.2</v>
      </c>
      <c r="I3194" s="10" t="s">
        <v>62</v>
      </c>
      <c r="J3194" s="10">
        <v>150</v>
      </c>
      <c r="K3194" s="10">
        <v>150</v>
      </c>
      <c r="L3194" s="10">
        <v>900</v>
      </c>
      <c r="M3194" s="11">
        <v>22.021898077541827</v>
      </c>
    </row>
    <row r="3195" spans="1:13" x14ac:dyDescent="0.25">
      <c r="A3195" t="str">
        <f t="shared" si="48"/>
        <v>LHX,125,G,1.2,300,300,300</v>
      </c>
      <c r="B3195" s="10" t="s">
        <v>68</v>
      </c>
      <c r="C3195" s="10">
        <v>125</v>
      </c>
      <c r="D3195" s="10" t="s">
        <v>59</v>
      </c>
      <c r="E3195" s="10">
        <v>300</v>
      </c>
      <c r="F3195" s="10" t="s">
        <v>60</v>
      </c>
      <c r="G3195" s="10" t="s">
        <v>61</v>
      </c>
      <c r="H3195" s="10">
        <v>1.2</v>
      </c>
      <c r="I3195" s="10" t="s">
        <v>62</v>
      </c>
      <c r="J3195" s="10">
        <v>300</v>
      </c>
      <c r="K3195" s="10">
        <v>300</v>
      </c>
      <c r="L3195" s="10">
        <v>300</v>
      </c>
      <c r="M3195" s="11">
        <v>8.2156455085302085</v>
      </c>
    </row>
    <row r="3196" spans="1:13" x14ac:dyDescent="0.25">
      <c r="A3196" t="str">
        <f t="shared" si="48"/>
        <v>LHX,125,G,1.2,300,300,450</v>
      </c>
      <c r="B3196" s="10" t="s">
        <v>68</v>
      </c>
      <c r="C3196" s="10">
        <v>125</v>
      </c>
      <c r="D3196" s="10" t="s">
        <v>59</v>
      </c>
      <c r="E3196" s="10">
        <v>300</v>
      </c>
      <c r="F3196" s="10" t="s">
        <v>60</v>
      </c>
      <c r="G3196" s="10" t="s">
        <v>61</v>
      </c>
      <c r="H3196" s="10">
        <v>1.2</v>
      </c>
      <c r="I3196" s="10" t="s">
        <v>62</v>
      </c>
      <c r="J3196" s="10">
        <v>300</v>
      </c>
      <c r="K3196" s="10">
        <v>300</v>
      </c>
      <c r="L3196" s="10">
        <v>450</v>
      </c>
      <c r="M3196" s="11">
        <v>13.303004716804249</v>
      </c>
    </row>
    <row r="3197" spans="1:13" x14ac:dyDescent="0.25">
      <c r="A3197" t="str">
        <f t="shared" si="48"/>
        <v>LHX,125,G,1.2,300,300,600</v>
      </c>
      <c r="B3197" s="10" t="s">
        <v>68</v>
      </c>
      <c r="C3197" s="10">
        <v>125</v>
      </c>
      <c r="D3197" s="10" t="s">
        <v>59</v>
      </c>
      <c r="E3197" s="10">
        <v>300</v>
      </c>
      <c r="F3197" s="10" t="s">
        <v>60</v>
      </c>
      <c r="G3197" s="10" t="s">
        <v>61</v>
      </c>
      <c r="H3197" s="10">
        <v>1.2</v>
      </c>
      <c r="I3197" s="10" t="s">
        <v>62</v>
      </c>
      <c r="J3197" s="10">
        <v>300</v>
      </c>
      <c r="K3197" s="10">
        <v>300</v>
      </c>
      <c r="L3197" s="10">
        <v>600</v>
      </c>
      <c r="M3197" s="11">
        <v>16.573826401967199</v>
      </c>
    </row>
    <row r="3198" spans="1:13" x14ac:dyDescent="0.25">
      <c r="A3198" t="str">
        <f t="shared" si="48"/>
        <v>LHX,125,G,1.2,300,300,750</v>
      </c>
      <c r="B3198" s="10" t="s">
        <v>68</v>
      </c>
      <c r="C3198" s="10">
        <v>125</v>
      </c>
      <c r="D3198" s="10" t="s">
        <v>59</v>
      </c>
      <c r="E3198" s="10">
        <v>300</v>
      </c>
      <c r="F3198" s="10" t="s">
        <v>60</v>
      </c>
      <c r="G3198" s="10" t="s">
        <v>61</v>
      </c>
      <c r="H3198" s="10">
        <v>1.2</v>
      </c>
      <c r="I3198" s="10" t="s">
        <v>62</v>
      </c>
      <c r="J3198" s="10">
        <v>300</v>
      </c>
      <c r="K3198" s="10">
        <v>300</v>
      </c>
      <c r="L3198" s="10">
        <v>750</v>
      </c>
      <c r="M3198" s="11">
        <v>20.371551349440484</v>
      </c>
    </row>
    <row r="3199" spans="1:13" x14ac:dyDescent="0.25">
      <c r="A3199" t="str">
        <f t="shared" si="48"/>
        <v>LHX,125,G,1.2,300,300,900</v>
      </c>
      <c r="B3199" s="10" t="s">
        <v>68</v>
      </c>
      <c r="C3199" s="10">
        <v>125</v>
      </c>
      <c r="D3199" s="10" t="s">
        <v>59</v>
      </c>
      <c r="E3199" s="10">
        <v>300</v>
      </c>
      <c r="F3199" s="10" t="s">
        <v>60</v>
      </c>
      <c r="G3199" s="10" t="s">
        <v>61</v>
      </c>
      <c r="H3199" s="10">
        <v>1.2</v>
      </c>
      <c r="I3199" s="10" t="s">
        <v>62</v>
      </c>
      <c r="J3199" s="10">
        <v>300</v>
      </c>
      <c r="K3199" s="10">
        <v>300</v>
      </c>
      <c r="L3199" s="10">
        <v>900</v>
      </c>
      <c r="M3199" s="11">
        <v>24.500303455637415</v>
      </c>
    </row>
    <row r="3200" spans="1:13" x14ac:dyDescent="0.25">
      <c r="A3200" t="str">
        <f t="shared" si="48"/>
        <v>LHX,125,G,1.2,450,450,300</v>
      </c>
      <c r="B3200" s="10" t="s">
        <v>68</v>
      </c>
      <c r="C3200" s="10">
        <v>125</v>
      </c>
      <c r="D3200" s="10" t="s">
        <v>59</v>
      </c>
      <c r="E3200" s="10">
        <v>300</v>
      </c>
      <c r="F3200" s="10" t="s">
        <v>60</v>
      </c>
      <c r="G3200" s="10" t="s">
        <v>61</v>
      </c>
      <c r="H3200" s="10">
        <v>1.2</v>
      </c>
      <c r="I3200" s="10" t="s">
        <v>62</v>
      </c>
      <c r="J3200" s="10">
        <v>450</v>
      </c>
      <c r="K3200" s="10">
        <v>450</v>
      </c>
      <c r="L3200" s="10">
        <v>300</v>
      </c>
      <c r="M3200" s="11">
        <v>10.177741222896238</v>
      </c>
    </row>
    <row r="3201" spans="1:13" x14ac:dyDescent="0.25">
      <c r="A3201" t="str">
        <f t="shared" si="48"/>
        <v>LHX,125,G,1.2,450,450,450</v>
      </c>
      <c r="B3201" s="10" t="s">
        <v>68</v>
      </c>
      <c r="C3201" s="10">
        <v>125</v>
      </c>
      <c r="D3201" s="10" t="s">
        <v>59</v>
      </c>
      <c r="E3201" s="10">
        <v>300</v>
      </c>
      <c r="F3201" s="10" t="s">
        <v>60</v>
      </c>
      <c r="G3201" s="10" t="s">
        <v>61</v>
      </c>
      <c r="H3201" s="10">
        <v>1.2</v>
      </c>
      <c r="I3201" s="10" t="s">
        <v>62</v>
      </c>
      <c r="J3201" s="10">
        <v>450</v>
      </c>
      <c r="K3201" s="10">
        <v>450</v>
      </c>
      <c r="L3201" s="10">
        <v>450</v>
      </c>
      <c r="M3201" s="11">
        <v>15.508418183840721</v>
      </c>
    </row>
    <row r="3202" spans="1:13" x14ac:dyDescent="0.25">
      <c r="A3202" t="str">
        <f t="shared" si="48"/>
        <v>LHX,125,G,1.2,450,450,600</v>
      </c>
      <c r="B3202" s="10" t="s">
        <v>68</v>
      </c>
      <c r="C3202" s="10">
        <v>125</v>
      </c>
      <c r="D3202" s="10" t="s">
        <v>59</v>
      </c>
      <c r="E3202" s="10">
        <v>300</v>
      </c>
      <c r="F3202" s="10" t="s">
        <v>60</v>
      </c>
      <c r="G3202" s="10" t="s">
        <v>61</v>
      </c>
      <c r="H3202" s="10">
        <v>1.2</v>
      </c>
      <c r="I3202" s="10" t="s">
        <v>62</v>
      </c>
      <c r="J3202" s="10">
        <v>450</v>
      </c>
      <c r="K3202" s="10">
        <v>450</v>
      </c>
      <c r="L3202" s="10">
        <v>600</v>
      </c>
      <c r="M3202" s="11">
        <v>18.913736185933228</v>
      </c>
    </row>
    <row r="3203" spans="1:13" x14ac:dyDescent="0.25">
      <c r="A3203" t="str">
        <f t="shared" si="48"/>
        <v>LHX,125,G,1.2,450,450,750</v>
      </c>
      <c r="B3203" s="10" t="s">
        <v>68</v>
      </c>
      <c r="C3203" s="10">
        <v>125</v>
      </c>
      <c r="D3203" s="10" t="s">
        <v>59</v>
      </c>
      <c r="E3203" s="10">
        <v>300</v>
      </c>
      <c r="F3203" s="10" t="s">
        <v>60</v>
      </c>
      <c r="G3203" s="10" t="s">
        <v>61</v>
      </c>
      <c r="H3203" s="10">
        <v>1.2</v>
      </c>
      <c r="I3203" s="10" t="s">
        <v>62</v>
      </c>
      <c r="J3203" s="10">
        <v>450</v>
      </c>
      <c r="K3203" s="10">
        <v>450</v>
      </c>
      <c r="L3203" s="10">
        <v>750</v>
      </c>
      <c r="M3203" s="11">
        <v>23.114950084195193</v>
      </c>
    </row>
    <row r="3204" spans="1:13" x14ac:dyDescent="0.25">
      <c r="A3204" t="str">
        <f t="shared" si="48"/>
        <v>LHX,125,G,1.2,450,450,900</v>
      </c>
      <c r="B3204" s="10" t="s">
        <v>68</v>
      </c>
      <c r="C3204" s="10">
        <v>125</v>
      </c>
      <c r="D3204" s="10" t="s">
        <v>59</v>
      </c>
      <c r="E3204" s="10">
        <v>300</v>
      </c>
      <c r="F3204" s="10" t="s">
        <v>60</v>
      </c>
      <c r="G3204" s="10" t="s">
        <v>61</v>
      </c>
      <c r="H3204" s="10">
        <v>1.2</v>
      </c>
      <c r="I3204" s="10" t="s">
        <v>62</v>
      </c>
      <c r="J3204" s="10">
        <v>450</v>
      </c>
      <c r="K3204" s="10">
        <v>450</v>
      </c>
      <c r="L3204" s="10">
        <v>900</v>
      </c>
      <c r="M3204" s="11">
        <v>27.378198507321684</v>
      </c>
    </row>
    <row r="3205" spans="1:13" x14ac:dyDescent="0.25">
      <c r="A3205" t="str">
        <f t="shared" si="48"/>
        <v>LHX,125,G,1.2,600,600,300</v>
      </c>
      <c r="B3205" s="10" t="s">
        <v>68</v>
      </c>
      <c r="C3205" s="10">
        <v>125</v>
      </c>
      <c r="D3205" s="10" t="s">
        <v>59</v>
      </c>
      <c r="E3205" s="10">
        <v>300</v>
      </c>
      <c r="F3205" s="10" t="s">
        <v>60</v>
      </c>
      <c r="G3205" s="10" t="s">
        <v>61</v>
      </c>
      <c r="H3205" s="10">
        <v>1.2</v>
      </c>
      <c r="I3205" s="10" t="s">
        <v>62</v>
      </c>
      <c r="J3205" s="10">
        <v>600</v>
      </c>
      <c r="K3205" s="10">
        <v>600</v>
      </c>
      <c r="L3205" s="10">
        <v>300</v>
      </c>
      <c r="M3205" s="11">
        <v>11.874843580603153</v>
      </c>
    </row>
    <row r="3206" spans="1:13" x14ac:dyDescent="0.25">
      <c r="A3206" t="str">
        <f t="shared" si="48"/>
        <v>LHX,125,G,1.2,600,600,450</v>
      </c>
      <c r="B3206" s="10" t="s">
        <v>68</v>
      </c>
      <c r="C3206" s="10">
        <v>125</v>
      </c>
      <c r="D3206" s="10" t="s">
        <v>59</v>
      </c>
      <c r="E3206" s="10">
        <v>300</v>
      </c>
      <c r="F3206" s="10" t="s">
        <v>60</v>
      </c>
      <c r="G3206" s="10" t="s">
        <v>61</v>
      </c>
      <c r="H3206" s="10">
        <v>1.2</v>
      </c>
      <c r="I3206" s="10" t="s">
        <v>62</v>
      </c>
      <c r="J3206" s="10">
        <v>600</v>
      </c>
      <c r="K3206" s="10">
        <v>600</v>
      </c>
      <c r="L3206" s="10">
        <v>450</v>
      </c>
      <c r="M3206" s="11">
        <v>17.448838294218078</v>
      </c>
    </row>
    <row r="3207" spans="1:13" x14ac:dyDescent="0.25">
      <c r="A3207" t="str">
        <f t="shared" ref="A3207:A3270" si="49">CONCATENATE(B3207,",",C3207,",",D3207,",",H3207,",",J3207,",",K3207,",",L3207)</f>
        <v>LHX,125,G,1.2,600,600,600</v>
      </c>
      <c r="B3207" s="10" t="s">
        <v>68</v>
      </c>
      <c r="C3207" s="10">
        <v>125</v>
      </c>
      <c r="D3207" s="10" t="s">
        <v>59</v>
      </c>
      <c r="E3207" s="10">
        <v>300</v>
      </c>
      <c r="F3207" s="10" t="s">
        <v>60</v>
      </c>
      <c r="G3207" s="10" t="s">
        <v>61</v>
      </c>
      <c r="H3207" s="10">
        <v>1.2</v>
      </c>
      <c r="I3207" s="10" t="s">
        <v>62</v>
      </c>
      <c r="J3207" s="10">
        <v>600</v>
      </c>
      <c r="K3207" s="10">
        <v>600</v>
      </c>
      <c r="L3207" s="10">
        <v>600</v>
      </c>
      <c r="M3207" s="11">
        <v>20.988652613240141</v>
      </c>
    </row>
    <row r="3208" spans="1:13" x14ac:dyDescent="0.25">
      <c r="A3208" t="str">
        <f t="shared" si="49"/>
        <v>LHX,125,G,1.2,600,600,750</v>
      </c>
      <c r="B3208" s="10" t="s">
        <v>68</v>
      </c>
      <c r="C3208" s="10">
        <v>125</v>
      </c>
      <c r="D3208" s="10" t="s">
        <v>59</v>
      </c>
      <c r="E3208" s="10">
        <v>300</v>
      </c>
      <c r="F3208" s="10" t="s">
        <v>60</v>
      </c>
      <c r="G3208" s="10" t="s">
        <v>61</v>
      </c>
      <c r="H3208" s="10">
        <v>1.2</v>
      </c>
      <c r="I3208" s="10" t="s">
        <v>62</v>
      </c>
      <c r="J3208" s="10">
        <v>600</v>
      </c>
      <c r="K3208" s="10">
        <v>600</v>
      </c>
      <c r="L3208" s="10">
        <v>750</v>
      </c>
      <c r="M3208" s="11">
        <v>25.593355462290784</v>
      </c>
    </row>
    <row r="3209" spans="1:13" x14ac:dyDescent="0.25">
      <c r="A3209" t="str">
        <f t="shared" si="49"/>
        <v>LHX,125,G,1.2,600,600,900</v>
      </c>
      <c r="B3209" s="10" t="s">
        <v>68</v>
      </c>
      <c r="C3209" s="10">
        <v>125</v>
      </c>
      <c r="D3209" s="10" t="s">
        <v>59</v>
      </c>
      <c r="E3209" s="10">
        <v>300</v>
      </c>
      <c r="F3209" s="10" t="s">
        <v>60</v>
      </c>
      <c r="G3209" s="10" t="s">
        <v>61</v>
      </c>
      <c r="H3209" s="10">
        <v>1.2</v>
      </c>
      <c r="I3209" s="10" t="s">
        <v>62</v>
      </c>
      <c r="J3209" s="10">
        <v>600</v>
      </c>
      <c r="K3209" s="10">
        <v>600</v>
      </c>
      <c r="L3209" s="10">
        <v>900</v>
      </c>
      <c r="M3209" s="11">
        <v>29.991100202346832</v>
      </c>
    </row>
    <row r="3210" spans="1:13" x14ac:dyDescent="0.25">
      <c r="A3210" t="str">
        <f t="shared" si="49"/>
        <v>LHX,125,G,1.2,750,750,300</v>
      </c>
      <c r="B3210" s="10" t="s">
        <v>68</v>
      </c>
      <c r="C3210" s="10">
        <v>125</v>
      </c>
      <c r="D3210" s="10" t="s">
        <v>59</v>
      </c>
      <c r="E3210" s="10">
        <v>300</v>
      </c>
      <c r="F3210" s="10" t="s">
        <v>60</v>
      </c>
      <c r="G3210" s="10" t="s">
        <v>61</v>
      </c>
      <c r="H3210" s="10">
        <v>1.2</v>
      </c>
      <c r="I3210" s="10" t="s">
        <v>62</v>
      </c>
      <c r="J3210" s="10">
        <v>750</v>
      </c>
      <c r="K3210" s="10">
        <v>750</v>
      </c>
      <c r="L3210" s="10">
        <v>300</v>
      </c>
      <c r="M3210" s="11">
        <v>15.129451864745729</v>
      </c>
    </row>
    <row r="3211" spans="1:13" x14ac:dyDescent="0.25">
      <c r="A3211" t="str">
        <f t="shared" si="49"/>
        <v>LHX,125,G,1.2,750,750,450</v>
      </c>
      <c r="B3211" s="10" t="s">
        <v>68</v>
      </c>
      <c r="C3211" s="10">
        <v>125</v>
      </c>
      <c r="D3211" s="10" t="s">
        <v>59</v>
      </c>
      <c r="E3211" s="10">
        <v>300</v>
      </c>
      <c r="F3211" s="10" t="s">
        <v>60</v>
      </c>
      <c r="G3211" s="10" t="s">
        <v>61</v>
      </c>
      <c r="H3211" s="10">
        <v>1.2</v>
      </c>
      <c r="I3211" s="10" t="s">
        <v>62</v>
      </c>
      <c r="J3211" s="10">
        <v>750</v>
      </c>
      <c r="K3211" s="10">
        <v>750</v>
      </c>
      <c r="L3211" s="10">
        <v>450</v>
      </c>
      <c r="M3211" s="11">
        <v>20.813258282991224</v>
      </c>
    </row>
    <row r="3212" spans="1:13" x14ac:dyDescent="0.25">
      <c r="A3212" t="str">
        <f t="shared" si="49"/>
        <v>LHX,125,G,1.2,750,750,600</v>
      </c>
      <c r="B3212" s="10" t="s">
        <v>68</v>
      </c>
      <c r="C3212" s="10">
        <v>125</v>
      </c>
      <c r="D3212" s="10" t="s">
        <v>59</v>
      </c>
      <c r="E3212" s="10">
        <v>300</v>
      </c>
      <c r="F3212" s="10" t="s">
        <v>60</v>
      </c>
      <c r="G3212" s="10" t="s">
        <v>61</v>
      </c>
      <c r="H3212" s="10">
        <v>1.2</v>
      </c>
      <c r="I3212" s="10" t="s">
        <v>62</v>
      </c>
      <c r="J3212" s="10">
        <v>750</v>
      </c>
      <c r="K3212" s="10">
        <v>750</v>
      </c>
      <c r="L3212" s="10">
        <v>600</v>
      </c>
      <c r="M3212" s="11">
        <v>24.595500000506849</v>
      </c>
    </row>
    <row r="3213" spans="1:13" x14ac:dyDescent="0.25">
      <c r="A3213" t="str">
        <f t="shared" si="49"/>
        <v>LHX,125,G,1.2,750,750,750</v>
      </c>
      <c r="B3213" s="10" t="s">
        <v>68</v>
      </c>
      <c r="C3213" s="10">
        <v>125</v>
      </c>
      <c r="D3213" s="10" t="s">
        <v>59</v>
      </c>
      <c r="E3213" s="10">
        <v>300</v>
      </c>
      <c r="F3213" s="10" t="s">
        <v>60</v>
      </c>
      <c r="G3213" s="10" t="s">
        <v>61</v>
      </c>
      <c r="H3213" s="10">
        <v>1.2</v>
      </c>
      <c r="I3213" s="10" t="s">
        <v>62</v>
      </c>
      <c r="J3213" s="10">
        <v>750</v>
      </c>
      <c r="K3213" s="10">
        <v>750</v>
      </c>
      <c r="L3213" s="10">
        <v>750</v>
      </c>
      <c r="M3213" s="11">
        <v>29.927485045038168</v>
      </c>
    </row>
    <row r="3214" spans="1:13" x14ac:dyDescent="0.25">
      <c r="A3214" t="str">
        <f t="shared" si="49"/>
        <v>LHX,125,G,1.2,750,750,900</v>
      </c>
      <c r="B3214" s="10" t="s">
        <v>68</v>
      </c>
      <c r="C3214" s="10">
        <v>125</v>
      </c>
      <c r="D3214" s="10" t="s">
        <v>59</v>
      </c>
      <c r="E3214" s="10">
        <v>300</v>
      </c>
      <c r="F3214" s="10" t="s">
        <v>60</v>
      </c>
      <c r="G3214" s="10" t="s">
        <v>61</v>
      </c>
      <c r="H3214" s="10">
        <v>1.2</v>
      </c>
      <c r="I3214" s="10" t="s">
        <v>62</v>
      </c>
      <c r="J3214" s="10">
        <v>750</v>
      </c>
      <c r="K3214" s="10">
        <v>750</v>
      </c>
      <c r="L3214" s="10">
        <v>900</v>
      </c>
      <c r="M3214" s="11">
        <v>34.567657183587777</v>
      </c>
    </row>
    <row r="3215" spans="1:13" x14ac:dyDescent="0.25">
      <c r="A3215" t="str">
        <f t="shared" si="49"/>
        <v>LHX,125,G,1.2,900,900,300</v>
      </c>
      <c r="B3215" s="10" t="s">
        <v>68</v>
      </c>
      <c r="C3215" s="10">
        <v>125</v>
      </c>
      <c r="D3215" s="10" t="s">
        <v>59</v>
      </c>
      <c r="E3215" s="10">
        <v>300</v>
      </c>
      <c r="F3215" s="10" t="s">
        <v>60</v>
      </c>
      <c r="G3215" s="10" t="s">
        <v>61</v>
      </c>
      <c r="H3215" s="10">
        <v>1.2</v>
      </c>
      <c r="I3215" s="10" t="s">
        <v>62</v>
      </c>
      <c r="J3215" s="10">
        <v>900</v>
      </c>
      <c r="K3215" s="10">
        <v>900</v>
      </c>
      <c r="L3215" s="10">
        <v>300</v>
      </c>
      <c r="M3215" s="11">
        <v>17.134666220182201</v>
      </c>
    </row>
    <row r="3216" spans="1:13" x14ac:dyDescent="0.25">
      <c r="A3216" t="str">
        <f t="shared" si="49"/>
        <v>LHX,125,G,1.2,900,900,450</v>
      </c>
      <c r="B3216" s="10" t="s">
        <v>68</v>
      </c>
      <c r="C3216" s="10">
        <v>125</v>
      </c>
      <c r="D3216" s="10" t="s">
        <v>59</v>
      </c>
      <c r="E3216" s="10">
        <v>300</v>
      </c>
      <c r="F3216" s="10" t="s">
        <v>60</v>
      </c>
      <c r="G3216" s="10" t="s">
        <v>61</v>
      </c>
      <c r="H3216" s="10">
        <v>1.2</v>
      </c>
      <c r="I3216" s="10" t="s">
        <v>62</v>
      </c>
      <c r="J3216" s="10">
        <v>900</v>
      </c>
      <c r="K3216" s="10">
        <v>900</v>
      </c>
      <c r="L3216" s="10">
        <v>450</v>
      </c>
      <c r="M3216" s="11">
        <v>23.040088430998139</v>
      </c>
    </row>
    <row r="3217" spans="1:13" x14ac:dyDescent="0.25">
      <c r="A3217" t="str">
        <f t="shared" si="49"/>
        <v>LHX,125,G,1.2,900,900,600</v>
      </c>
      <c r="B3217" s="10" t="s">
        <v>68</v>
      </c>
      <c r="C3217" s="10">
        <v>125</v>
      </c>
      <c r="D3217" s="10" t="s">
        <v>59</v>
      </c>
      <c r="E3217" s="10">
        <v>300</v>
      </c>
      <c r="F3217" s="10" t="s">
        <v>60</v>
      </c>
      <c r="G3217" s="10" t="s">
        <v>61</v>
      </c>
      <c r="H3217" s="10">
        <v>1.2</v>
      </c>
      <c r="I3217" s="10" t="s">
        <v>62</v>
      </c>
      <c r="J3217" s="10">
        <v>900</v>
      </c>
      <c r="K3217" s="10">
        <v>900</v>
      </c>
      <c r="L3217" s="10">
        <v>600</v>
      </c>
      <c r="M3217" s="11">
        <v>26.97852842554332</v>
      </c>
    </row>
    <row r="3218" spans="1:13" x14ac:dyDescent="0.25">
      <c r="A3218" t="str">
        <f t="shared" si="49"/>
        <v>LHX,125,G,1.2,900,900,750</v>
      </c>
      <c r="B3218" s="10" t="s">
        <v>68</v>
      </c>
      <c r="C3218" s="10">
        <v>125</v>
      </c>
      <c r="D3218" s="10" t="s">
        <v>59</v>
      </c>
      <c r="E3218" s="10">
        <v>300</v>
      </c>
      <c r="F3218" s="10" t="s">
        <v>60</v>
      </c>
      <c r="G3218" s="10" t="s">
        <v>61</v>
      </c>
      <c r="H3218" s="10">
        <v>1.2</v>
      </c>
      <c r="I3218" s="10" t="s">
        <v>62</v>
      </c>
      <c r="J3218" s="10">
        <v>900</v>
      </c>
      <c r="K3218" s="10">
        <v>900</v>
      </c>
      <c r="L3218" s="10">
        <v>750</v>
      </c>
      <c r="M3218" s="11">
        <v>32.779108301163319</v>
      </c>
    </row>
    <row r="3219" spans="1:13" x14ac:dyDescent="0.25">
      <c r="A3219" t="str">
        <f t="shared" si="49"/>
        <v>LHX,125,G,1.2,900,900,900</v>
      </c>
      <c r="B3219" s="10" t="s">
        <v>68</v>
      </c>
      <c r="C3219" s="10">
        <v>125</v>
      </c>
      <c r="D3219" s="10" t="s">
        <v>59</v>
      </c>
      <c r="E3219" s="10">
        <v>300</v>
      </c>
      <c r="F3219" s="10" t="s">
        <v>60</v>
      </c>
      <c r="G3219" s="10" t="s">
        <v>61</v>
      </c>
      <c r="H3219" s="10">
        <v>1.2</v>
      </c>
      <c r="I3219" s="10" t="s">
        <v>62</v>
      </c>
      <c r="J3219" s="10">
        <v>900</v>
      </c>
      <c r="K3219" s="10">
        <v>900</v>
      </c>
      <c r="L3219" s="10">
        <v>900</v>
      </c>
      <c r="M3219" s="11">
        <v>37.575478716742481</v>
      </c>
    </row>
    <row r="3220" spans="1:13" x14ac:dyDescent="0.25">
      <c r="A3220" t="str">
        <f t="shared" si="49"/>
        <v>LHX,125,G,1.5,150,150,300</v>
      </c>
      <c r="B3220" s="10" t="s">
        <v>68</v>
      </c>
      <c r="C3220" s="10">
        <v>125</v>
      </c>
      <c r="D3220" s="10" t="s">
        <v>59</v>
      </c>
      <c r="E3220" s="10">
        <v>300</v>
      </c>
      <c r="F3220" s="10" t="s">
        <v>60</v>
      </c>
      <c r="G3220" s="10" t="s">
        <v>61</v>
      </c>
      <c r="H3220" s="10">
        <v>1.5</v>
      </c>
      <c r="I3220" s="10" t="s">
        <v>62</v>
      </c>
      <c r="J3220" s="10">
        <v>150</v>
      </c>
      <c r="K3220" s="10">
        <v>150</v>
      </c>
      <c r="L3220" s="10">
        <v>300</v>
      </c>
      <c r="M3220" s="11">
        <v>7.521297549086988</v>
      </c>
    </row>
    <row r="3221" spans="1:13" x14ac:dyDescent="0.25">
      <c r="A3221" t="str">
        <f t="shared" si="49"/>
        <v>LHX,125,G,1.5,150,150,450</v>
      </c>
      <c r="B3221" s="10" t="s">
        <v>68</v>
      </c>
      <c r="C3221" s="10">
        <v>125</v>
      </c>
      <c r="D3221" s="10" t="s">
        <v>59</v>
      </c>
      <c r="E3221" s="10">
        <v>300</v>
      </c>
      <c r="F3221" s="10" t="s">
        <v>60</v>
      </c>
      <c r="G3221" s="10" t="s">
        <v>61</v>
      </c>
      <c r="H3221" s="10">
        <v>1.5</v>
      </c>
      <c r="I3221" s="10" t="s">
        <v>62</v>
      </c>
      <c r="J3221" s="10">
        <v>150</v>
      </c>
      <c r="K3221" s="10">
        <v>150</v>
      </c>
      <c r="L3221" s="10">
        <v>450</v>
      </c>
      <c r="M3221" s="11">
        <v>12.691890915283635</v>
      </c>
    </row>
    <row r="3222" spans="1:13" x14ac:dyDescent="0.25">
      <c r="A3222" t="str">
        <f t="shared" si="49"/>
        <v>LHX,125,G,1.5,150,150,600</v>
      </c>
      <c r="B3222" s="10" t="s">
        <v>68</v>
      </c>
      <c r="C3222" s="10">
        <v>125</v>
      </c>
      <c r="D3222" s="10" t="s">
        <v>59</v>
      </c>
      <c r="E3222" s="10">
        <v>300</v>
      </c>
      <c r="F3222" s="10" t="s">
        <v>60</v>
      </c>
      <c r="G3222" s="10" t="s">
        <v>61</v>
      </c>
      <c r="H3222" s="10">
        <v>1.5</v>
      </c>
      <c r="I3222" s="10" t="s">
        <v>62</v>
      </c>
      <c r="J3222" s="10">
        <v>150</v>
      </c>
      <c r="K3222" s="10">
        <v>150</v>
      </c>
      <c r="L3222" s="10">
        <v>600</v>
      </c>
      <c r="M3222" s="11">
        <v>16.153256937831671</v>
      </c>
    </row>
    <row r="3223" spans="1:13" x14ac:dyDescent="0.25">
      <c r="A3223" t="str">
        <f t="shared" si="49"/>
        <v>LHX,125,G,1.5,150,150,750</v>
      </c>
      <c r="B3223" s="10" t="s">
        <v>68</v>
      </c>
      <c r="C3223" s="10">
        <v>125</v>
      </c>
      <c r="D3223" s="10" t="s">
        <v>59</v>
      </c>
      <c r="E3223" s="10">
        <v>300</v>
      </c>
      <c r="F3223" s="10" t="s">
        <v>60</v>
      </c>
      <c r="G3223" s="10" t="s">
        <v>61</v>
      </c>
      <c r="H3223" s="10">
        <v>1.5</v>
      </c>
      <c r="I3223" s="10" t="s">
        <v>62</v>
      </c>
      <c r="J3223" s="10">
        <v>150</v>
      </c>
      <c r="K3223" s="10">
        <v>150</v>
      </c>
      <c r="L3223" s="10">
        <v>750</v>
      </c>
      <c r="M3223" s="11">
        <v>19.87253358883093</v>
      </c>
    </row>
    <row r="3224" spans="1:13" x14ac:dyDescent="0.25">
      <c r="A3224" t="str">
        <f t="shared" si="49"/>
        <v>LHX,125,G,1.5,150,150,900</v>
      </c>
      <c r="B3224" s="10" t="s">
        <v>68</v>
      </c>
      <c r="C3224" s="10">
        <v>125</v>
      </c>
      <c r="D3224" s="10" t="s">
        <v>59</v>
      </c>
      <c r="E3224" s="10">
        <v>300</v>
      </c>
      <c r="F3224" s="10" t="s">
        <v>60</v>
      </c>
      <c r="G3224" s="10" t="s">
        <v>61</v>
      </c>
      <c r="H3224" s="10">
        <v>1.5</v>
      </c>
      <c r="I3224" s="10" t="s">
        <v>62</v>
      </c>
      <c r="J3224" s="10">
        <v>150</v>
      </c>
      <c r="K3224" s="10">
        <v>150</v>
      </c>
      <c r="L3224" s="10">
        <v>900</v>
      </c>
      <c r="M3224" s="11">
        <v>24.191830032412945</v>
      </c>
    </row>
    <row r="3225" spans="1:13" x14ac:dyDescent="0.25">
      <c r="A3225" t="str">
        <f t="shared" si="49"/>
        <v>LHX,125,G,1.5,300,300,300</v>
      </c>
      <c r="B3225" s="10" t="s">
        <v>68</v>
      </c>
      <c r="C3225" s="10">
        <v>125</v>
      </c>
      <c r="D3225" s="10" t="s">
        <v>59</v>
      </c>
      <c r="E3225" s="10">
        <v>300</v>
      </c>
      <c r="F3225" s="10" t="s">
        <v>60</v>
      </c>
      <c r="G3225" s="10" t="s">
        <v>61</v>
      </c>
      <c r="H3225" s="10">
        <v>1.5</v>
      </c>
      <c r="I3225" s="10" t="s">
        <v>62</v>
      </c>
      <c r="J3225" s="10">
        <v>300</v>
      </c>
      <c r="K3225" s="10">
        <v>300</v>
      </c>
      <c r="L3225" s="10">
        <v>300</v>
      </c>
      <c r="M3225" s="11">
        <v>9.0839035898643434</v>
      </c>
    </row>
    <row r="3226" spans="1:13" x14ac:dyDescent="0.25">
      <c r="A3226" t="str">
        <f t="shared" si="49"/>
        <v>LHX,125,G,1.5,300,300,450</v>
      </c>
      <c r="B3226" s="10" t="s">
        <v>68</v>
      </c>
      <c r="C3226" s="10">
        <v>125</v>
      </c>
      <c r="D3226" s="10" t="s">
        <v>59</v>
      </c>
      <c r="E3226" s="10">
        <v>300</v>
      </c>
      <c r="F3226" s="10" t="s">
        <v>60</v>
      </c>
      <c r="G3226" s="10" t="s">
        <v>61</v>
      </c>
      <c r="H3226" s="10">
        <v>1.5</v>
      </c>
      <c r="I3226" s="10" t="s">
        <v>62</v>
      </c>
      <c r="J3226" s="10">
        <v>300</v>
      </c>
      <c r="K3226" s="10">
        <v>300</v>
      </c>
      <c r="L3226" s="10">
        <v>450</v>
      </c>
      <c r="M3226" s="11">
        <v>14.497814708731427</v>
      </c>
    </row>
    <row r="3227" spans="1:13" x14ac:dyDescent="0.25">
      <c r="A3227" t="str">
        <f t="shared" si="49"/>
        <v>LHX,125,G,1.5,300,300,600</v>
      </c>
      <c r="B3227" s="10" t="s">
        <v>68</v>
      </c>
      <c r="C3227" s="10">
        <v>125</v>
      </c>
      <c r="D3227" s="10" t="s">
        <v>59</v>
      </c>
      <c r="E3227" s="10">
        <v>300</v>
      </c>
      <c r="F3227" s="10" t="s">
        <v>60</v>
      </c>
      <c r="G3227" s="10" t="s">
        <v>61</v>
      </c>
      <c r="H3227" s="10">
        <v>1.5</v>
      </c>
      <c r="I3227" s="10" t="s">
        <v>62</v>
      </c>
      <c r="J3227" s="10">
        <v>300</v>
      </c>
      <c r="K3227" s="10">
        <v>300</v>
      </c>
      <c r="L3227" s="10">
        <v>600</v>
      </c>
      <c r="M3227" s="11">
        <v>18.093677048209027</v>
      </c>
    </row>
    <row r="3228" spans="1:13" x14ac:dyDescent="0.25">
      <c r="A3228" t="str">
        <f t="shared" si="49"/>
        <v>LHX,125,G,1.5,300,300,750</v>
      </c>
      <c r="B3228" s="10" t="s">
        <v>68</v>
      </c>
      <c r="C3228" s="10">
        <v>125</v>
      </c>
      <c r="D3228" s="10" t="s">
        <v>59</v>
      </c>
      <c r="E3228" s="10">
        <v>300</v>
      </c>
      <c r="F3228" s="10" t="s">
        <v>60</v>
      </c>
      <c r="G3228" s="10" t="s">
        <v>61</v>
      </c>
      <c r="H3228" s="10">
        <v>1.5</v>
      </c>
      <c r="I3228" s="10" t="s">
        <v>62</v>
      </c>
      <c r="J3228" s="10">
        <v>300</v>
      </c>
      <c r="K3228" s="10">
        <v>300</v>
      </c>
      <c r="L3228" s="10">
        <v>750</v>
      </c>
      <c r="M3228" s="11">
        <v>22.21644264999696</v>
      </c>
    </row>
    <row r="3229" spans="1:13" x14ac:dyDescent="0.25">
      <c r="A3229" t="str">
        <f t="shared" si="49"/>
        <v>LHX,125,G,1.5,300,300,900</v>
      </c>
      <c r="B3229" s="10" t="s">
        <v>68</v>
      </c>
      <c r="C3229" s="10">
        <v>125</v>
      </c>
      <c r="D3229" s="10" t="s">
        <v>59</v>
      </c>
      <c r="E3229" s="10">
        <v>300</v>
      </c>
      <c r="F3229" s="10" t="s">
        <v>60</v>
      </c>
      <c r="G3229" s="10" t="s">
        <v>61</v>
      </c>
      <c r="H3229" s="10">
        <v>1.5</v>
      </c>
      <c r="I3229" s="10" t="s">
        <v>62</v>
      </c>
      <c r="J3229" s="10">
        <v>300</v>
      </c>
      <c r="K3229" s="10">
        <v>300</v>
      </c>
      <c r="L3229" s="10">
        <v>900</v>
      </c>
      <c r="M3229" s="11">
        <v>26.670235410508532</v>
      </c>
    </row>
    <row r="3230" spans="1:13" x14ac:dyDescent="0.25">
      <c r="A3230" t="str">
        <f t="shared" si="49"/>
        <v>LHX,125,G,1.5,450,450,300</v>
      </c>
      <c r="B3230" s="10" t="s">
        <v>68</v>
      </c>
      <c r="C3230" s="10">
        <v>125</v>
      </c>
      <c r="D3230" s="10" t="s">
        <v>59</v>
      </c>
      <c r="E3230" s="10">
        <v>300</v>
      </c>
      <c r="F3230" s="10" t="s">
        <v>60</v>
      </c>
      <c r="G3230" s="10" t="s">
        <v>61</v>
      </c>
      <c r="H3230" s="10">
        <v>1.5</v>
      </c>
      <c r="I3230" s="10" t="s">
        <v>62</v>
      </c>
      <c r="J3230" s="10">
        <v>450</v>
      </c>
      <c r="K3230" s="10">
        <v>450</v>
      </c>
      <c r="L3230" s="10">
        <v>300</v>
      </c>
      <c r="M3230" s="11">
        <v>11.045999304230371</v>
      </c>
    </row>
    <row r="3231" spans="1:13" x14ac:dyDescent="0.25">
      <c r="A3231" t="str">
        <f t="shared" si="49"/>
        <v>LHX,125,G,1.5,450,450,450</v>
      </c>
      <c r="B3231" s="10" t="s">
        <v>68</v>
      </c>
      <c r="C3231" s="10">
        <v>125</v>
      </c>
      <c r="D3231" s="10" t="s">
        <v>59</v>
      </c>
      <c r="E3231" s="10">
        <v>300</v>
      </c>
      <c r="F3231" s="10" t="s">
        <v>60</v>
      </c>
      <c r="G3231" s="10" t="s">
        <v>61</v>
      </c>
      <c r="H3231" s="10">
        <v>1.5</v>
      </c>
      <c r="I3231" s="10" t="s">
        <v>62</v>
      </c>
      <c r="J3231" s="10">
        <v>450</v>
      </c>
      <c r="K3231" s="10">
        <v>450</v>
      </c>
      <c r="L3231" s="10">
        <v>450</v>
      </c>
      <c r="M3231" s="11">
        <v>16.703228175767901</v>
      </c>
    </row>
    <row r="3232" spans="1:13" x14ac:dyDescent="0.25">
      <c r="A3232" t="str">
        <f t="shared" si="49"/>
        <v>LHX,125,G,1.5,450,450,600</v>
      </c>
      <c r="B3232" s="10" t="s">
        <v>68</v>
      </c>
      <c r="C3232" s="10">
        <v>125</v>
      </c>
      <c r="D3232" s="10" t="s">
        <v>59</v>
      </c>
      <c r="E3232" s="10">
        <v>300</v>
      </c>
      <c r="F3232" s="10" t="s">
        <v>60</v>
      </c>
      <c r="G3232" s="10" t="s">
        <v>61</v>
      </c>
      <c r="H3232" s="10">
        <v>1.5</v>
      </c>
      <c r="I3232" s="10" t="s">
        <v>62</v>
      </c>
      <c r="J3232" s="10">
        <v>450</v>
      </c>
      <c r="K3232" s="10">
        <v>450</v>
      </c>
      <c r="L3232" s="10">
        <v>600</v>
      </c>
      <c r="M3232" s="11">
        <v>20.433586832175056</v>
      </c>
    </row>
    <row r="3233" spans="1:13" x14ac:dyDescent="0.25">
      <c r="A3233" t="str">
        <f t="shared" si="49"/>
        <v>LHX,125,G,1.5,450,450,750</v>
      </c>
      <c r="B3233" s="10" t="s">
        <v>68</v>
      </c>
      <c r="C3233" s="10">
        <v>125</v>
      </c>
      <c r="D3233" s="10" t="s">
        <v>59</v>
      </c>
      <c r="E3233" s="10">
        <v>300</v>
      </c>
      <c r="F3233" s="10" t="s">
        <v>60</v>
      </c>
      <c r="G3233" s="10" t="s">
        <v>61</v>
      </c>
      <c r="H3233" s="10">
        <v>1.5</v>
      </c>
      <c r="I3233" s="10" t="s">
        <v>62</v>
      </c>
      <c r="J3233" s="10">
        <v>450</v>
      </c>
      <c r="K3233" s="10">
        <v>450</v>
      </c>
      <c r="L3233" s="10">
        <v>750</v>
      </c>
      <c r="M3233" s="11">
        <v>24.959841384751666</v>
      </c>
    </row>
    <row r="3234" spans="1:13" x14ac:dyDescent="0.25">
      <c r="A3234" t="str">
        <f t="shared" si="49"/>
        <v>LHX,125,G,1.5,450,450,900</v>
      </c>
      <c r="B3234" s="10" t="s">
        <v>68</v>
      </c>
      <c r="C3234" s="10">
        <v>125</v>
      </c>
      <c r="D3234" s="10" t="s">
        <v>59</v>
      </c>
      <c r="E3234" s="10">
        <v>300</v>
      </c>
      <c r="F3234" s="10" t="s">
        <v>60</v>
      </c>
      <c r="G3234" s="10" t="s">
        <v>61</v>
      </c>
      <c r="H3234" s="10">
        <v>1.5</v>
      </c>
      <c r="I3234" s="10" t="s">
        <v>62</v>
      </c>
      <c r="J3234" s="10">
        <v>450</v>
      </c>
      <c r="K3234" s="10">
        <v>450</v>
      </c>
      <c r="L3234" s="10">
        <v>900</v>
      </c>
      <c r="M3234" s="11">
        <v>29.548130462192802</v>
      </c>
    </row>
    <row r="3235" spans="1:13" x14ac:dyDescent="0.25">
      <c r="A3235" t="str">
        <f t="shared" si="49"/>
        <v>LHX,125,G,1.5,600,600,300</v>
      </c>
      <c r="B3235" s="10" t="s">
        <v>68</v>
      </c>
      <c r="C3235" s="10">
        <v>125</v>
      </c>
      <c r="D3235" s="10" t="s">
        <v>59</v>
      </c>
      <c r="E3235" s="10">
        <v>300</v>
      </c>
      <c r="F3235" s="10" t="s">
        <v>60</v>
      </c>
      <c r="G3235" s="10" t="s">
        <v>61</v>
      </c>
      <c r="H3235" s="10">
        <v>1.5</v>
      </c>
      <c r="I3235" s="10" t="s">
        <v>62</v>
      </c>
      <c r="J3235" s="10">
        <v>600</v>
      </c>
      <c r="K3235" s="10">
        <v>600</v>
      </c>
      <c r="L3235" s="10">
        <v>300</v>
      </c>
      <c r="M3235" s="11">
        <v>12.743101661937287</v>
      </c>
    </row>
    <row r="3236" spans="1:13" x14ac:dyDescent="0.25">
      <c r="A3236" t="str">
        <f t="shared" si="49"/>
        <v>LHX,125,G,1.5,600,600,450</v>
      </c>
      <c r="B3236" s="10" t="s">
        <v>68</v>
      </c>
      <c r="C3236" s="10">
        <v>125</v>
      </c>
      <c r="D3236" s="10" t="s">
        <v>59</v>
      </c>
      <c r="E3236" s="10">
        <v>300</v>
      </c>
      <c r="F3236" s="10" t="s">
        <v>60</v>
      </c>
      <c r="G3236" s="10" t="s">
        <v>61</v>
      </c>
      <c r="H3236" s="10">
        <v>1.5</v>
      </c>
      <c r="I3236" s="10" t="s">
        <v>62</v>
      </c>
      <c r="J3236" s="10">
        <v>600</v>
      </c>
      <c r="K3236" s="10">
        <v>600</v>
      </c>
      <c r="L3236" s="10">
        <v>450</v>
      </c>
      <c r="M3236" s="11">
        <v>18.643648286145254</v>
      </c>
    </row>
    <row r="3237" spans="1:13" x14ac:dyDescent="0.25">
      <c r="A3237" t="str">
        <f t="shared" si="49"/>
        <v>LHX,125,G,1.5,600,600,600</v>
      </c>
      <c r="B3237" s="10" t="s">
        <v>68</v>
      </c>
      <c r="C3237" s="10">
        <v>125</v>
      </c>
      <c r="D3237" s="10" t="s">
        <v>59</v>
      </c>
      <c r="E3237" s="10">
        <v>300</v>
      </c>
      <c r="F3237" s="10" t="s">
        <v>60</v>
      </c>
      <c r="G3237" s="10" t="s">
        <v>61</v>
      </c>
      <c r="H3237" s="10">
        <v>1.5</v>
      </c>
      <c r="I3237" s="10" t="s">
        <v>62</v>
      </c>
      <c r="J3237" s="10">
        <v>600</v>
      </c>
      <c r="K3237" s="10">
        <v>600</v>
      </c>
      <c r="L3237" s="10">
        <v>600</v>
      </c>
      <c r="M3237" s="11">
        <v>22.508503259481969</v>
      </c>
    </row>
    <row r="3238" spans="1:13" x14ac:dyDescent="0.25">
      <c r="A3238" t="str">
        <f t="shared" si="49"/>
        <v>LHX,125,G,1.5,600,600,750</v>
      </c>
      <c r="B3238" s="10" t="s">
        <v>68</v>
      </c>
      <c r="C3238" s="10">
        <v>125</v>
      </c>
      <c r="D3238" s="10" t="s">
        <v>59</v>
      </c>
      <c r="E3238" s="10">
        <v>300</v>
      </c>
      <c r="F3238" s="10" t="s">
        <v>60</v>
      </c>
      <c r="G3238" s="10" t="s">
        <v>61</v>
      </c>
      <c r="H3238" s="10">
        <v>1.5</v>
      </c>
      <c r="I3238" s="10" t="s">
        <v>62</v>
      </c>
      <c r="J3238" s="10">
        <v>600</v>
      </c>
      <c r="K3238" s="10">
        <v>600</v>
      </c>
      <c r="L3238" s="10">
        <v>750</v>
      </c>
      <c r="M3238" s="11">
        <v>27.438246762847253</v>
      </c>
    </row>
    <row r="3239" spans="1:13" x14ac:dyDescent="0.25">
      <c r="A3239" t="str">
        <f t="shared" si="49"/>
        <v>LHX,125,G,1.5,600,600,900</v>
      </c>
      <c r="B3239" s="10" t="s">
        <v>68</v>
      </c>
      <c r="C3239" s="10">
        <v>125</v>
      </c>
      <c r="D3239" s="10" t="s">
        <v>59</v>
      </c>
      <c r="E3239" s="10">
        <v>300</v>
      </c>
      <c r="F3239" s="10" t="s">
        <v>60</v>
      </c>
      <c r="G3239" s="10" t="s">
        <v>61</v>
      </c>
      <c r="H3239" s="10">
        <v>1.5</v>
      </c>
      <c r="I3239" s="10" t="s">
        <v>62</v>
      </c>
      <c r="J3239" s="10">
        <v>600</v>
      </c>
      <c r="K3239" s="10">
        <v>600</v>
      </c>
      <c r="L3239" s="10">
        <v>900</v>
      </c>
      <c r="M3239" s="11">
        <v>32.161032157217946</v>
      </c>
    </row>
    <row r="3240" spans="1:13" x14ac:dyDescent="0.25">
      <c r="A3240" t="str">
        <f t="shared" si="49"/>
        <v>LHX,125,G,1.5,750,750,300</v>
      </c>
      <c r="B3240" s="10" t="s">
        <v>68</v>
      </c>
      <c r="C3240" s="10">
        <v>125</v>
      </c>
      <c r="D3240" s="10" t="s">
        <v>59</v>
      </c>
      <c r="E3240" s="10">
        <v>300</v>
      </c>
      <c r="F3240" s="10" t="s">
        <v>60</v>
      </c>
      <c r="G3240" s="10" t="s">
        <v>61</v>
      </c>
      <c r="H3240" s="10">
        <v>1.5</v>
      </c>
      <c r="I3240" s="10" t="s">
        <v>62</v>
      </c>
      <c r="J3240" s="10">
        <v>750</v>
      </c>
      <c r="K3240" s="10">
        <v>750</v>
      </c>
      <c r="L3240" s="10">
        <v>300</v>
      </c>
      <c r="M3240" s="11">
        <v>16.72135025943787</v>
      </c>
    </row>
    <row r="3241" spans="1:13" x14ac:dyDescent="0.25">
      <c r="A3241" t="str">
        <f t="shared" si="49"/>
        <v>LHX,125,G,1.5,750,750,450</v>
      </c>
      <c r="B3241" s="10" t="s">
        <v>68</v>
      </c>
      <c r="C3241" s="10">
        <v>125</v>
      </c>
      <c r="D3241" s="10" t="s">
        <v>59</v>
      </c>
      <c r="E3241" s="10">
        <v>300</v>
      </c>
      <c r="F3241" s="10" t="s">
        <v>60</v>
      </c>
      <c r="G3241" s="10" t="s">
        <v>61</v>
      </c>
      <c r="H3241" s="10">
        <v>1.5</v>
      </c>
      <c r="I3241" s="10" t="s">
        <v>62</v>
      </c>
      <c r="J3241" s="10">
        <v>750</v>
      </c>
      <c r="K3241" s="10">
        <v>750</v>
      </c>
      <c r="L3241" s="10">
        <v>450</v>
      </c>
      <c r="M3241" s="11">
        <v>22.623975230217923</v>
      </c>
    </row>
    <row r="3242" spans="1:13" x14ac:dyDescent="0.25">
      <c r="A3242" t="str">
        <f t="shared" si="49"/>
        <v>LHX,125,G,1.5,750,750,600</v>
      </c>
      <c r="B3242" s="10" t="s">
        <v>68</v>
      </c>
      <c r="C3242" s="10">
        <v>125</v>
      </c>
      <c r="D3242" s="10" t="s">
        <v>59</v>
      </c>
      <c r="E3242" s="10">
        <v>300</v>
      </c>
      <c r="F3242" s="10" t="s">
        <v>60</v>
      </c>
      <c r="G3242" s="10" t="s">
        <v>61</v>
      </c>
      <c r="H3242" s="10">
        <v>1.5</v>
      </c>
      <c r="I3242" s="10" t="s">
        <v>62</v>
      </c>
      <c r="J3242" s="10">
        <v>750</v>
      </c>
      <c r="K3242" s="10">
        <v>750</v>
      </c>
      <c r="L3242" s="10">
        <v>600</v>
      </c>
      <c r="M3242" s="11">
        <v>26.819244309948129</v>
      </c>
    </row>
    <row r="3243" spans="1:13" x14ac:dyDescent="0.25">
      <c r="A3243" t="str">
        <f t="shared" si="49"/>
        <v>LHX,125,G,1.5,750,750,750</v>
      </c>
      <c r="B3243" s="10" t="s">
        <v>68</v>
      </c>
      <c r="C3243" s="10">
        <v>125</v>
      </c>
      <c r="D3243" s="10" t="s">
        <v>59</v>
      </c>
      <c r="E3243" s="10">
        <v>300</v>
      </c>
      <c r="F3243" s="10" t="s">
        <v>60</v>
      </c>
      <c r="G3243" s="10" t="s">
        <v>61</v>
      </c>
      <c r="H3243" s="10">
        <v>1.5</v>
      </c>
      <c r="I3243" s="10" t="s">
        <v>62</v>
      </c>
      <c r="J3243" s="10">
        <v>750</v>
      </c>
      <c r="K3243" s="10">
        <v>750</v>
      </c>
      <c r="L3243" s="10">
        <v>750</v>
      </c>
      <c r="M3243" s="11">
        <v>32.740230132493892</v>
      </c>
    </row>
    <row r="3244" spans="1:13" x14ac:dyDescent="0.25">
      <c r="A3244" t="str">
        <f t="shared" si="49"/>
        <v>LHX,125,G,1.5,750,750,900</v>
      </c>
      <c r="B3244" s="10" t="s">
        <v>68</v>
      </c>
      <c r="C3244" s="10">
        <v>125</v>
      </c>
      <c r="D3244" s="10" t="s">
        <v>59</v>
      </c>
      <c r="E3244" s="10">
        <v>300</v>
      </c>
      <c r="F3244" s="10" t="s">
        <v>60</v>
      </c>
      <c r="G3244" s="10" t="s">
        <v>61</v>
      </c>
      <c r="H3244" s="10">
        <v>1.5</v>
      </c>
      <c r="I3244" s="10" t="s">
        <v>62</v>
      </c>
      <c r="J3244" s="10">
        <v>750</v>
      </c>
      <c r="K3244" s="10">
        <v>750</v>
      </c>
      <c r="L3244" s="10">
        <v>900</v>
      </c>
      <c r="M3244" s="11">
        <v>37.793429633258071</v>
      </c>
    </row>
    <row r="3245" spans="1:13" x14ac:dyDescent="0.25">
      <c r="A3245" t="str">
        <f t="shared" si="49"/>
        <v>LHX,125,G,1.5,900,900,300</v>
      </c>
      <c r="B3245" s="10" t="s">
        <v>68</v>
      </c>
      <c r="C3245" s="10">
        <v>125</v>
      </c>
      <c r="D3245" s="10" t="s">
        <v>59</v>
      </c>
      <c r="E3245" s="10">
        <v>300</v>
      </c>
      <c r="F3245" s="10" t="s">
        <v>60</v>
      </c>
      <c r="G3245" s="10" t="s">
        <v>61</v>
      </c>
      <c r="H3245" s="10">
        <v>1.5</v>
      </c>
      <c r="I3245" s="10" t="s">
        <v>62</v>
      </c>
      <c r="J3245" s="10">
        <v>900</v>
      </c>
      <c r="K3245" s="10">
        <v>900</v>
      </c>
      <c r="L3245" s="10">
        <v>300</v>
      </c>
      <c r="M3245" s="11">
        <v>18.868319484819828</v>
      </c>
    </row>
    <row r="3246" spans="1:13" x14ac:dyDescent="0.25">
      <c r="A3246" t="str">
        <f t="shared" si="49"/>
        <v>LHX,125,G,1.5,900,900,450</v>
      </c>
      <c r="B3246" s="10" t="s">
        <v>68</v>
      </c>
      <c r="C3246" s="10">
        <v>125</v>
      </c>
      <c r="D3246" s="10" t="s">
        <v>59</v>
      </c>
      <c r="E3246" s="10">
        <v>300</v>
      </c>
      <c r="F3246" s="10" t="s">
        <v>60</v>
      </c>
      <c r="G3246" s="10" t="s">
        <v>61</v>
      </c>
      <c r="H3246" s="10">
        <v>1.5</v>
      </c>
      <c r="I3246" s="10" t="s">
        <v>62</v>
      </c>
      <c r="J3246" s="10">
        <v>900</v>
      </c>
      <c r="K3246" s="10">
        <v>900</v>
      </c>
      <c r="L3246" s="10">
        <v>450</v>
      </c>
      <c r="M3246" s="11">
        <v>24.974840889427142</v>
      </c>
    </row>
    <row r="3247" spans="1:13" x14ac:dyDescent="0.25">
      <c r="A3247" t="str">
        <f t="shared" si="49"/>
        <v>LHX,125,G,1.5,900,900,600</v>
      </c>
      <c r="B3247" s="10" t="s">
        <v>68</v>
      </c>
      <c r="C3247" s="10">
        <v>125</v>
      </c>
      <c r="D3247" s="10" t="s">
        <v>59</v>
      </c>
      <c r="E3247" s="10">
        <v>300</v>
      </c>
      <c r="F3247" s="10" t="s">
        <v>60</v>
      </c>
      <c r="G3247" s="10" t="s">
        <v>61</v>
      </c>
      <c r="H3247" s="10">
        <v>1.5</v>
      </c>
      <c r="I3247" s="10" t="s">
        <v>62</v>
      </c>
      <c r="J3247" s="10">
        <v>900</v>
      </c>
      <c r="K3247" s="10">
        <v>900</v>
      </c>
      <c r="L3247" s="10">
        <v>600</v>
      </c>
      <c r="M3247" s="11">
        <v>29.344027604930094</v>
      </c>
    </row>
    <row r="3248" spans="1:13" x14ac:dyDescent="0.25">
      <c r="A3248" t="str">
        <f t="shared" si="49"/>
        <v>LHX,125,G,1.5,900,900,750</v>
      </c>
      <c r="B3248" s="10" t="s">
        <v>68</v>
      </c>
      <c r="C3248" s="10">
        <v>125</v>
      </c>
      <c r="D3248" s="10" t="s">
        <v>59</v>
      </c>
      <c r="E3248" s="10">
        <v>300</v>
      </c>
      <c r="F3248" s="10" t="s">
        <v>60</v>
      </c>
      <c r="G3248" s="10" t="s">
        <v>61</v>
      </c>
      <c r="H3248" s="10">
        <v>1.5</v>
      </c>
      <c r="I3248" s="10" t="s">
        <v>62</v>
      </c>
      <c r="J3248" s="10">
        <v>900</v>
      </c>
      <c r="K3248" s="10">
        <v>900</v>
      </c>
      <c r="L3248" s="10">
        <v>750</v>
      </c>
      <c r="M3248" s="11">
        <v>35.786766334794095</v>
      </c>
    </row>
    <row r="3249" spans="1:13" x14ac:dyDescent="0.25">
      <c r="A3249" t="str">
        <f t="shared" si="49"/>
        <v>LHX,125,G,1.5,900,900,900</v>
      </c>
      <c r="B3249" s="10" t="s">
        <v>68</v>
      </c>
      <c r="C3249" s="10">
        <v>125</v>
      </c>
      <c r="D3249" s="10" t="s">
        <v>59</v>
      </c>
      <c r="E3249" s="10">
        <v>300</v>
      </c>
      <c r="F3249" s="10" t="s">
        <v>60</v>
      </c>
      <c r="G3249" s="10" t="s">
        <v>61</v>
      </c>
      <c r="H3249" s="10">
        <v>1.5</v>
      </c>
      <c r="I3249" s="10" t="s">
        <v>62</v>
      </c>
      <c r="J3249" s="10">
        <v>900</v>
      </c>
      <c r="K3249" s="10">
        <v>900</v>
      </c>
      <c r="L3249" s="10">
        <v>900</v>
      </c>
      <c r="M3249" s="11">
        <v>41.013883471331013</v>
      </c>
    </row>
    <row r="3250" spans="1:13" x14ac:dyDescent="0.25">
      <c r="A3250" t="str">
        <f t="shared" si="49"/>
        <v>LHX,125,X,1.2,150,150,300</v>
      </c>
      <c r="B3250" s="10" t="s">
        <v>68</v>
      </c>
      <c r="C3250" s="10">
        <v>125</v>
      </c>
      <c r="D3250" s="10" t="s">
        <v>63</v>
      </c>
      <c r="E3250" s="10">
        <v>300</v>
      </c>
      <c r="F3250" s="10" t="s">
        <v>60</v>
      </c>
      <c r="G3250" s="10" t="s">
        <v>61</v>
      </c>
      <c r="H3250" s="10">
        <v>1.2</v>
      </c>
      <c r="I3250" s="10" t="s">
        <v>62</v>
      </c>
      <c r="J3250" s="10">
        <v>150</v>
      </c>
      <c r="K3250" s="10">
        <v>150</v>
      </c>
      <c r="L3250" s="10">
        <v>300</v>
      </c>
      <c r="M3250" s="11">
        <v>6.7868940349686406</v>
      </c>
    </row>
    <row r="3251" spans="1:13" x14ac:dyDescent="0.25">
      <c r="A3251" t="str">
        <f t="shared" si="49"/>
        <v>LHX,125,X,1.2,150,150,450</v>
      </c>
      <c r="B3251" s="10" t="s">
        <v>68</v>
      </c>
      <c r="C3251" s="10">
        <v>125</v>
      </c>
      <c r="D3251" s="10" t="s">
        <v>63</v>
      </c>
      <c r="E3251" s="10">
        <v>300</v>
      </c>
      <c r="F3251" s="10" t="s">
        <v>60</v>
      </c>
      <c r="G3251" s="10" t="s">
        <v>61</v>
      </c>
      <c r="H3251" s="10">
        <v>1.2</v>
      </c>
      <c r="I3251" s="10" t="s">
        <v>62</v>
      </c>
      <c r="J3251" s="10">
        <v>150</v>
      </c>
      <c r="K3251" s="10">
        <v>150</v>
      </c>
      <c r="L3251" s="10">
        <v>450</v>
      </c>
      <c r="M3251" s="11">
        <v>11.728394264980226</v>
      </c>
    </row>
    <row r="3252" spans="1:13" x14ac:dyDescent="0.25">
      <c r="A3252" t="str">
        <f t="shared" si="49"/>
        <v>LHX,125,X,1.2,150,150,600</v>
      </c>
      <c r="B3252" s="10" t="s">
        <v>68</v>
      </c>
      <c r="C3252" s="10">
        <v>125</v>
      </c>
      <c r="D3252" s="10" t="s">
        <v>63</v>
      </c>
      <c r="E3252" s="10">
        <v>300</v>
      </c>
      <c r="F3252" s="10" t="s">
        <v>60</v>
      </c>
      <c r="G3252" s="10" t="s">
        <v>61</v>
      </c>
      <c r="H3252" s="10">
        <v>1.2</v>
      </c>
      <c r="I3252" s="10" t="s">
        <v>62</v>
      </c>
      <c r="J3252" s="10">
        <v>150</v>
      </c>
      <c r="K3252" s="10">
        <v>150</v>
      </c>
      <c r="L3252" s="10">
        <v>600</v>
      </c>
      <c r="M3252" s="11">
        <v>14.927820337312486</v>
      </c>
    </row>
    <row r="3253" spans="1:13" x14ac:dyDescent="0.25">
      <c r="A3253" t="str">
        <f t="shared" si="49"/>
        <v>LHX,125,X,1.2,150,150,750</v>
      </c>
      <c r="B3253" s="10" t="s">
        <v>68</v>
      </c>
      <c r="C3253" s="10">
        <v>125</v>
      </c>
      <c r="D3253" s="10" t="s">
        <v>63</v>
      </c>
      <c r="E3253" s="10">
        <v>300</v>
      </c>
      <c r="F3253" s="10" t="s">
        <v>60</v>
      </c>
      <c r="G3253" s="10" t="s">
        <v>61</v>
      </c>
      <c r="H3253" s="10">
        <v>1.2</v>
      </c>
      <c r="I3253" s="10" t="s">
        <v>62</v>
      </c>
      <c r="J3253" s="10">
        <v>150</v>
      </c>
      <c r="K3253" s="10">
        <v>150</v>
      </c>
      <c r="L3253" s="10">
        <v>750</v>
      </c>
      <c r="M3253" s="11">
        <v>18.390346022126351</v>
      </c>
    </row>
    <row r="3254" spans="1:13" x14ac:dyDescent="0.25">
      <c r="A3254" t="str">
        <f t="shared" si="49"/>
        <v>LHX,125,X,1.2,150,150,900</v>
      </c>
      <c r="B3254" s="10" t="s">
        <v>68</v>
      </c>
      <c r="C3254" s="10">
        <v>125</v>
      </c>
      <c r="D3254" s="10" t="s">
        <v>63</v>
      </c>
      <c r="E3254" s="10">
        <v>300</v>
      </c>
      <c r="F3254" s="10" t="s">
        <v>60</v>
      </c>
      <c r="G3254" s="10" t="s">
        <v>61</v>
      </c>
      <c r="H3254" s="10">
        <v>1.2</v>
      </c>
      <c r="I3254" s="10" t="s">
        <v>62</v>
      </c>
      <c r="J3254" s="10">
        <v>150</v>
      </c>
      <c r="K3254" s="10">
        <v>150</v>
      </c>
      <c r="L3254" s="10">
        <v>900</v>
      </c>
      <c r="M3254" s="11">
        <v>22.464963484071745</v>
      </c>
    </row>
    <row r="3255" spans="1:13" x14ac:dyDescent="0.25">
      <c r="A3255" t="str">
        <f t="shared" si="49"/>
        <v>LHX,125,X,1.2,300,300,300</v>
      </c>
      <c r="B3255" s="10" t="s">
        <v>68</v>
      </c>
      <c r="C3255" s="10">
        <v>125</v>
      </c>
      <c r="D3255" s="10" t="s">
        <v>63</v>
      </c>
      <c r="E3255" s="10">
        <v>300</v>
      </c>
      <c r="F3255" s="10" t="s">
        <v>60</v>
      </c>
      <c r="G3255" s="10" t="s">
        <v>61</v>
      </c>
      <c r="H3255" s="10">
        <v>1.2</v>
      </c>
      <c r="I3255" s="10" t="s">
        <v>62</v>
      </c>
      <c r="J3255" s="10">
        <v>300</v>
      </c>
      <c r="K3255" s="10">
        <v>300</v>
      </c>
      <c r="L3255" s="10">
        <v>300</v>
      </c>
      <c r="M3255" s="11">
        <v>8.3809386319624171</v>
      </c>
    </row>
    <row r="3256" spans="1:13" x14ac:dyDescent="0.25">
      <c r="A3256" t="str">
        <f t="shared" si="49"/>
        <v>LHX,125,X,1.2,300,300,450</v>
      </c>
      <c r="B3256" s="10" t="s">
        <v>68</v>
      </c>
      <c r="C3256" s="10">
        <v>125</v>
      </c>
      <c r="D3256" s="10" t="s">
        <v>63</v>
      </c>
      <c r="E3256" s="10">
        <v>300</v>
      </c>
      <c r="F3256" s="10" t="s">
        <v>60</v>
      </c>
      <c r="G3256" s="10" t="s">
        <v>61</v>
      </c>
      <c r="H3256" s="10">
        <v>1.2</v>
      </c>
      <c r="I3256" s="10" t="s">
        <v>62</v>
      </c>
      <c r="J3256" s="10">
        <v>300</v>
      </c>
      <c r="K3256" s="10">
        <v>300</v>
      </c>
      <c r="L3256" s="10">
        <v>450</v>
      </c>
      <c r="M3256" s="11">
        <v>13.570652000075036</v>
      </c>
    </row>
    <row r="3257" spans="1:13" x14ac:dyDescent="0.25">
      <c r="A3257" t="str">
        <f t="shared" si="49"/>
        <v>LHX,125,X,1.2,300,300,600</v>
      </c>
      <c r="B3257" s="10" t="s">
        <v>68</v>
      </c>
      <c r="C3257" s="10">
        <v>125</v>
      </c>
      <c r="D3257" s="10" t="s">
        <v>63</v>
      </c>
      <c r="E3257" s="10">
        <v>300</v>
      </c>
      <c r="F3257" s="10" t="s">
        <v>60</v>
      </c>
      <c r="G3257" s="10" t="s">
        <v>61</v>
      </c>
      <c r="H3257" s="10">
        <v>1.2</v>
      </c>
      <c r="I3257" s="10" t="s">
        <v>62</v>
      </c>
      <c r="J3257" s="10">
        <v>300</v>
      </c>
      <c r="K3257" s="10">
        <v>300</v>
      </c>
      <c r="L3257" s="10">
        <v>600</v>
      </c>
      <c r="M3257" s="11">
        <v>16.90728036250626</v>
      </c>
    </row>
    <row r="3258" spans="1:13" x14ac:dyDescent="0.25">
      <c r="A3258" t="str">
        <f t="shared" si="49"/>
        <v>LHX,125,X,1.2,300,300,750</v>
      </c>
      <c r="B3258" s="10" t="s">
        <v>68</v>
      </c>
      <c r="C3258" s="10">
        <v>125</v>
      </c>
      <c r="D3258" s="10" t="s">
        <v>63</v>
      </c>
      <c r="E3258" s="10">
        <v>300</v>
      </c>
      <c r="F3258" s="10" t="s">
        <v>60</v>
      </c>
      <c r="G3258" s="10" t="s">
        <v>61</v>
      </c>
      <c r="H3258" s="10">
        <v>1.2</v>
      </c>
      <c r="I3258" s="10" t="s">
        <v>62</v>
      </c>
      <c r="J3258" s="10">
        <v>300</v>
      </c>
      <c r="K3258" s="10">
        <v>300</v>
      </c>
      <c r="L3258" s="10">
        <v>750</v>
      </c>
      <c r="M3258" s="11">
        <v>20.781412917617011</v>
      </c>
    </row>
    <row r="3259" spans="1:13" x14ac:dyDescent="0.25">
      <c r="A3259" t="str">
        <f t="shared" si="49"/>
        <v>LHX,125,X,1.2,300,300,900</v>
      </c>
      <c r="B3259" s="10" t="s">
        <v>68</v>
      </c>
      <c r="C3259" s="10">
        <v>125</v>
      </c>
      <c r="D3259" s="10" t="s">
        <v>63</v>
      </c>
      <c r="E3259" s="10">
        <v>300</v>
      </c>
      <c r="F3259" s="10" t="s">
        <v>60</v>
      </c>
      <c r="G3259" s="10" t="s">
        <v>61</v>
      </c>
      <c r="H3259" s="10">
        <v>1.2</v>
      </c>
      <c r="I3259" s="10" t="s">
        <v>62</v>
      </c>
      <c r="J3259" s="10">
        <v>300</v>
      </c>
      <c r="K3259" s="10">
        <v>300</v>
      </c>
      <c r="L3259" s="10">
        <v>900</v>
      </c>
      <c r="M3259" s="11">
        <v>24.993232669661367</v>
      </c>
    </row>
    <row r="3260" spans="1:13" x14ac:dyDescent="0.25">
      <c r="A3260" t="str">
        <f t="shared" si="49"/>
        <v>LHX,125,X,1.2,450,450,300</v>
      </c>
      <c r="B3260" s="10" t="s">
        <v>68</v>
      </c>
      <c r="C3260" s="10">
        <v>125</v>
      </c>
      <c r="D3260" s="10" t="s">
        <v>63</v>
      </c>
      <c r="E3260" s="10">
        <v>300</v>
      </c>
      <c r="F3260" s="10" t="s">
        <v>60</v>
      </c>
      <c r="G3260" s="10" t="s">
        <v>61</v>
      </c>
      <c r="H3260" s="10">
        <v>1.2</v>
      </c>
      <c r="I3260" s="10" t="s">
        <v>62</v>
      </c>
      <c r="J3260" s="10">
        <v>450</v>
      </c>
      <c r="K3260" s="10">
        <v>450</v>
      </c>
      <c r="L3260" s="10">
        <v>300</v>
      </c>
      <c r="M3260" s="11">
        <v>10.382510359353081</v>
      </c>
    </row>
    <row r="3261" spans="1:13" x14ac:dyDescent="0.25">
      <c r="A3261" t="str">
        <f t="shared" si="49"/>
        <v>LHX,125,X,1.2,450,450,450</v>
      </c>
      <c r="B3261" s="10" t="s">
        <v>68</v>
      </c>
      <c r="C3261" s="10">
        <v>125</v>
      </c>
      <c r="D3261" s="10" t="s">
        <v>63</v>
      </c>
      <c r="E3261" s="10">
        <v>300</v>
      </c>
      <c r="F3261" s="10" t="s">
        <v>60</v>
      </c>
      <c r="G3261" s="10" t="s">
        <v>61</v>
      </c>
      <c r="H3261" s="10">
        <v>1.2</v>
      </c>
      <c r="I3261" s="10" t="s">
        <v>62</v>
      </c>
      <c r="J3261" s="10">
        <v>450</v>
      </c>
      <c r="K3261" s="10">
        <v>450</v>
      </c>
      <c r="L3261" s="10">
        <v>450</v>
      </c>
      <c r="M3261" s="11">
        <v>15.820436865566739</v>
      </c>
    </row>
    <row r="3262" spans="1:13" x14ac:dyDescent="0.25">
      <c r="A3262" t="str">
        <f t="shared" si="49"/>
        <v>LHX,125,X,1.2,450,450,600</v>
      </c>
      <c r="B3262" s="10" t="s">
        <v>68</v>
      </c>
      <c r="C3262" s="10">
        <v>125</v>
      </c>
      <c r="D3262" s="10" t="s">
        <v>63</v>
      </c>
      <c r="E3262" s="10">
        <v>300</v>
      </c>
      <c r="F3262" s="10" t="s">
        <v>60</v>
      </c>
      <c r="G3262" s="10" t="s">
        <v>61</v>
      </c>
      <c r="H3262" s="10">
        <v>1.2</v>
      </c>
      <c r="I3262" s="10" t="s">
        <v>62</v>
      </c>
      <c r="J3262" s="10">
        <v>450</v>
      </c>
      <c r="K3262" s="10">
        <v>450</v>
      </c>
      <c r="L3262" s="10">
        <v>600</v>
      </c>
      <c r="M3262" s="11">
        <v>19.294267518096927</v>
      </c>
    </row>
    <row r="3263" spans="1:13" x14ac:dyDescent="0.25">
      <c r="A3263" t="str">
        <f t="shared" si="49"/>
        <v>LHX,125,X,1.2,450,450,750</v>
      </c>
      <c r="B3263" s="10" t="s">
        <v>68</v>
      </c>
      <c r="C3263" s="10">
        <v>125</v>
      </c>
      <c r="D3263" s="10" t="s">
        <v>63</v>
      </c>
      <c r="E3263" s="10">
        <v>300</v>
      </c>
      <c r="F3263" s="10" t="s">
        <v>60</v>
      </c>
      <c r="G3263" s="10" t="s">
        <v>61</v>
      </c>
      <c r="H3263" s="10">
        <v>1.2</v>
      </c>
      <c r="I3263" s="10" t="s">
        <v>62</v>
      </c>
      <c r="J3263" s="10">
        <v>450</v>
      </c>
      <c r="K3263" s="10">
        <v>450</v>
      </c>
      <c r="L3263" s="10">
        <v>750</v>
      </c>
      <c r="M3263" s="11">
        <v>23.580006943504564</v>
      </c>
    </row>
    <row r="3264" spans="1:13" x14ac:dyDescent="0.25">
      <c r="A3264" t="str">
        <f t="shared" si="49"/>
        <v>LHX,125,X,1.2,450,450,900</v>
      </c>
      <c r="B3264" s="10" t="s">
        <v>68</v>
      </c>
      <c r="C3264" s="10">
        <v>125</v>
      </c>
      <c r="D3264" s="10" t="s">
        <v>63</v>
      </c>
      <c r="E3264" s="10">
        <v>300</v>
      </c>
      <c r="F3264" s="10" t="s">
        <v>60</v>
      </c>
      <c r="G3264" s="10" t="s">
        <v>61</v>
      </c>
      <c r="H3264" s="10">
        <v>1.2</v>
      </c>
      <c r="I3264" s="10" t="s">
        <v>62</v>
      </c>
      <c r="J3264" s="10">
        <v>450</v>
      </c>
      <c r="K3264" s="10">
        <v>450</v>
      </c>
      <c r="L3264" s="10">
        <v>900</v>
      </c>
      <c r="M3264" s="11">
        <v>27.929028985647882</v>
      </c>
    </row>
    <row r="3265" spans="1:13" x14ac:dyDescent="0.25">
      <c r="A3265" t="str">
        <f t="shared" si="49"/>
        <v>LHX,125,X,1.2,600,600,300</v>
      </c>
      <c r="B3265" s="10" t="s">
        <v>68</v>
      </c>
      <c r="C3265" s="10">
        <v>125</v>
      </c>
      <c r="D3265" s="10" t="s">
        <v>63</v>
      </c>
      <c r="E3265" s="10">
        <v>300</v>
      </c>
      <c r="F3265" s="10" t="s">
        <v>60</v>
      </c>
      <c r="G3265" s="10" t="s">
        <v>61</v>
      </c>
      <c r="H3265" s="10">
        <v>1.2</v>
      </c>
      <c r="I3265" s="10" t="s">
        <v>62</v>
      </c>
      <c r="J3265" s="10">
        <v>600</v>
      </c>
      <c r="K3265" s="10">
        <v>600</v>
      </c>
      <c r="L3265" s="10">
        <v>300</v>
      </c>
      <c r="M3265" s="11">
        <v>12.11375724644582</v>
      </c>
    </row>
    <row r="3266" spans="1:13" x14ac:dyDescent="0.25">
      <c r="A3266" t="str">
        <f t="shared" si="49"/>
        <v>LHX,125,X,1.2,600,600,450</v>
      </c>
      <c r="B3266" s="10" t="s">
        <v>68</v>
      </c>
      <c r="C3266" s="10">
        <v>125</v>
      </c>
      <c r="D3266" s="10" t="s">
        <v>63</v>
      </c>
      <c r="E3266" s="10">
        <v>300</v>
      </c>
      <c r="F3266" s="10" t="s">
        <v>60</v>
      </c>
      <c r="G3266" s="10" t="s">
        <v>61</v>
      </c>
      <c r="H3266" s="10">
        <v>1.2</v>
      </c>
      <c r="I3266" s="10" t="s">
        <v>62</v>
      </c>
      <c r="J3266" s="10">
        <v>600</v>
      </c>
      <c r="K3266" s="10">
        <v>600</v>
      </c>
      <c r="L3266" s="10">
        <v>450</v>
      </c>
      <c r="M3266" s="11">
        <v>17.799896890760515</v>
      </c>
    </row>
    <row r="3267" spans="1:13" x14ac:dyDescent="0.25">
      <c r="A3267" t="str">
        <f t="shared" si="49"/>
        <v>LHX,125,X,1.2,600,600,600</v>
      </c>
      <c r="B3267" s="10" t="s">
        <v>68</v>
      </c>
      <c r="C3267" s="10">
        <v>125</v>
      </c>
      <c r="D3267" s="10" t="s">
        <v>63</v>
      </c>
      <c r="E3267" s="10">
        <v>300</v>
      </c>
      <c r="F3267" s="10" t="s">
        <v>60</v>
      </c>
      <c r="G3267" s="10" t="s">
        <v>61</v>
      </c>
      <c r="H3267" s="10">
        <v>1.2</v>
      </c>
      <c r="I3267" s="10" t="s">
        <v>62</v>
      </c>
      <c r="J3267" s="10">
        <v>600</v>
      </c>
      <c r="K3267" s="10">
        <v>600</v>
      </c>
      <c r="L3267" s="10">
        <v>600</v>
      </c>
      <c r="M3267" s="11">
        <v>21.410929833389662</v>
      </c>
    </row>
    <row r="3268" spans="1:13" x14ac:dyDescent="0.25">
      <c r="A3268" t="str">
        <f t="shared" si="49"/>
        <v>LHX,125,X,1.2,600,600,750</v>
      </c>
      <c r="B3268" s="10" t="s">
        <v>68</v>
      </c>
      <c r="C3268" s="10">
        <v>125</v>
      </c>
      <c r="D3268" s="10" t="s">
        <v>63</v>
      </c>
      <c r="E3268" s="10">
        <v>300</v>
      </c>
      <c r="F3268" s="10" t="s">
        <v>60</v>
      </c>
      <c r="G3268" s="10" t="s">
        <v>61</v>
      </c>
      <c r="H3268" s="10">
        <v>1.2</v>
      </c>
      <c r="I3268" s="10" t="s">
        <v>62</v>
      </c>
      <c r="J3268" s="10">
        <v>600</v>
      </c>
      <c r="K3268" s="10">
        <v>600</v>
      </c>
      <c r="L3268" s="10">
        <v>750</v>
      </c>
      <c r="M3268" s="11">
        <v>26.10827612909419</v>
      </c>
    </row>
    <row r="3269" spans="1:13" x14ac:dyDescent="0.25">
      <c r="A3269" t="str">
        <f t="shared" si="49"/>
        <v>LHX,125,X,1.2,600,600,900</v>
      </c>
      <c r="B3269" s="10" t="s">
        <v>68</v>
      </c>
      <c r="C3269" s="10">
        <v>125</v>
      </c>
      <c r="D3269" s="10" t="s">
        <v>63</v>
      </c>
      <c r="E3269" s="10">
        <v>300</v>
      </c>
      <c r="F3269" s="10" t="s">
        <v>60</v>
      </c>
      <c r="G3269" s="10" t="s">
        <v>61</v>
      </c>
      <c r="H3269" s="10">
        <v>1.2</v>
      </c>
      <c r="I3269" s="10" t="s">
        <v>62</v>
      </c>
      <c r="J3269" s="10">
        <v>600</v>
      </c>
      <c r="K3269" s="10">
        <v>600</v>
      </c>
      <c r="L3269" s="10">
        <v>900</v>
      </c>
      <c r="M3269" s="11">
        <v>30.594500461336473</v>
      </c>
    </row>
    <row r="3270" spans="1:13" x14ac:dyDescent="0.25">
      <c r="A3270" t="str">
        <f t="shared" si="49"/>
        <v>LHX,125,X,1.2,750,750,300</v>
      </c>
      <c r="B3270" s="10" t="s">
        <v>68</v>
      </c>
      <c r="C3270" s="10">
        <v>125</v>
      </c>
      <c r="D3270" s="10" t="s">
        <v>63</v>
      </c>
      <c r="E3270" s="10">
        <v>300</v>
      </c>
      <c r="F3270" s="10" t="s">
        <v>60</v>
      </c>
      <c r="G3270" s="10" t="s">
        <v>61</v>
      </c>
      <c r="H3270" s="10">
        <v>1.2</v>
      </c>
      <c r="I3270" s="10" t="s">
        <v>62</v>
      </c>
      <c r="J3270" s="10">
        <v>750</v>
      </c>
      <c r="K3270" s="10">
        <v>750</v>
      </c>
      <c r="L3270" s="10">
        <v>300</v>
      </c>
      <c r="M3270" s="11">
        <v>15.433846005406316</v>
      </c>
    </row>
    <row r="3271" spans="1:13" x14ac:dyDescent="0.25">
      <c r="A3271" t="str">
        <f t="shared" ref="A3271:A3334" si="50">CONCATENATE(B3271,",",C3271,",",D3271,",",H3271,",",J3271,",",K3271,",",L3271)</f>
        <v>LHX,125,X,1.2,750,750,450</v>
      </c>
      <c r="B3271" s="10" t="s">
        <v>68</v>
      </c>
      <c r="C3271" s="10">
        <v>125</v>
      </c>
      <c r="D3271" s="10" t="s">
        <v>63</v>
      </c>
      <c r="E3271" s="10">
        <v>300</v>
      </c>
      <c r="F3271" s="10" t="s">
        <v>60</v>
      </c>
      <c r="G3271" s="10" t="s">
        <v>61</v>
      </c>
      <c r="H3271" s="10">
        <v>1.2</v>
      </c>
      <c r="I3271" s="10" t="s">
        <v>62</v>
      </c>
      <c r="J3271" s="10">
        <v>750</v>
      </c>
      <c r="K3271" s="10">
        <v>750</v>
      </c>
      <c r="L3271" s="10">
        <v>450</v>
      </c>
      <c r="M3271" s="11">
        <v>21.232006690140103</v>
      </c>
    </row>
    <row r="3272" spans="1:13" x14ac:dyDescent="0.25">
      <c r="A3272" t="str">
        <f t="shared" si="50"/>
        <v>LHX,125,X,1.2,750,750,600</v>
      </c>
      <c r="B3272" s="10" t="s">
        <v>68</v>
      </c>
      <c r="C3272" s="10">
        <v>125</v>
      </c>
      <c r="D3272" s="10" t="s">
        <v>63</v>
      </c>
      <c r="E3272" s="10">
        <v>300</v>
      </c>
      <c r="F3272" s="10" t="s">
        <v>60</v>
      </c>
      <c r="G3272" s="10" t="s">
        <v>61</v>
      </c>
      <c r="H3272" s="10">
        <v>1.2</v>
      </c>
      <c r="I3272" s="10" t="s">
        <v>62</v>
      </c>
      <c r="J3272" s="10">
        <v>750</v>
      </c>
      <c r="K3272" s="10">
        <v>750</v>
      </c>
      <c r="L3272" s="10">
        <v>600</v>
      </c>
      <c r="M3272" s="11">
        <v>25.090344503381214</v>
      </c>
    </row>
    <row r="3273" spans="1:13" x14ac:dyDescent="0.25">
      <c r="A3273" t="str">
        <f t="shared" si="50"/>
        <v>LHX,125,X,1.2,750,750,750</v>
      </c>
      <c r="B3273" s="10" t="s">
        <v>68</v>
      </c>
      <c r="C3273" s="10">
        <v>125</v>
      </c>
      <c r="D3273" s="10" t="s">
        <v>63</v>
      </c>
      <c r="E3273" s="10">
        <v>300</v>
      </c>
      <c r="F3273" s="10" t="s">
        <v>60</v>
      </c>
      <c r="G3273" s="10" t="s">
        <v>61</v>
      </c>
      <c r="H3273" s="10">
        <v>1.2</v>
      </c>
      <c r="I3273" s="10" t="s">
        <v>62</v>
      </c>
      <c r="J3273" s="10">
        <v>750</v>
      </c>
      <c r="K3273" s="10">
        <v>750</v>
      </c>
      <c r="L3273" s="10">
        <v>750</v>
      </c>
      <c r="M3273" s="11">
        <v>30.529605410921633</v>
      </c>
    </row>
    <row r="3274" spans="1:13" x14ac:dyDescent="0.25">
      <c r="A3274" t="str">
        <f t="shared" si="50"/>
        <v>LHX,125,X,1.2,750,750,900</v>
      </c>
      <c r="B3274" s="10" t="s">
        <v>68</v>
      </c>
      <c r="C3274" s="10">
        <v>125</v>
      </c>
      <c r="D3274" s="10" t="s">
        <v>63</v>
      </c>
      <c r="E3274" s="10">
        <v>300</v>
      </c>
      <c r="F3274" s="10" t="s">
        <v>60</v>
      </c>
      <c r="G3274" s="10" t="s">
        <v>61</v>
      </c>
      <c r="H3274" s="10">
        <v>1.2</v>
      </c>
      <c r="I3274" s="10" t="s">
        <v>62</v>
      </c>
      <c r="J3274" s="10">
        <v>750</v>
      </c>
      <c r="K3274" s="10">
        <v>750</v>
      </c>
      <c r="L3274" s="10">
        <v>900</v>
      </c>
      <c r="M3274" s="11">
        <v>35.263134613775875</v>
      </c>
    </row>
    <row r="3275" spans="1:13" x14ac:dyDescent="0.25">
      <c r="A3275" t="str">
        <f t="shared" si="50"/>
        <v>LHX,125,X,1.2,900,900,300</v>
      </c>
      <c r="B3275" s="10" t="s">
        <v>68</v>
      </c>
      <c r="C3275" s="10">
        <v>125</v>
      </c>
      <c r="D3275" s="10" t="s">
        <v>63</v>
      </c>
      <c r="E3275" s="10">
        <v>300</v>
      </c>
      <c r="F3275" s="10" t="s">
        <v>60</v>
      </c>
      <c r="G3275" s="10" t="s">
        <v>61</v>
      </c>
      <c r="H3275" s="10">
        <v>1.2</v>
      </c>
      <c r="I3275" s="10" t="s">
        <v>62</v>
      </c>
      <c r="J3275" s="10">
        <v>900</v>
      </c>
      <c r="K3275" s="10">
        <v>900</v>
      </c>
      <c r="L3275" s="10">
        <v>300</v>
      </c>
      <c r="M3275" s="11">
        <v>17.479403891198018</v>
      </c>
    </row>
    <row r="3276" spans="1:13" x14ac:dyDescent="0.25">
      <c r="A3276" t="str">
        <f t="shared" si="50"/>
        <v>LHX,125,X,1.2,900,900,450</v>
      </c>
      <c r="B3276" s="10" t="s">
        <v>68</v>
      </c>
      <c r="C3276" s="10">
        <v>125</v>
      </c>
      <c r="D3276" s="10" t="s">
        <v>63</v>
      </c>
      <c r="E3276" s="10">
        <v>300</v>
      </c>
      <c r="F3276" s="10" t="s">
        <v>60</v>
      </c>
      <c r="G3276" s="10" t="s">
        <v>61</v>
      </c>
      <c r="H3276" s="10">
        <v>1.2</v>
      </c>
      <c r="I3276" s="10" t="s">
        <v>62</v>
      </c>
      <c r="J3276" s="10">
        <v>900</v>
      </c>
      <c r="K3276" s="10">
        <v>900</v>
      </c>
      <c r="L3276" s="10">
        <v>450</v>
      </c>
      <c r="M3276" s="11">
        <v>23.503639125457845</v>
      </c>
    </row>
    <row r="3277" spans="1:13" x14ac:dyDescent="0.25">
      <c r="A3277" t="str">
        <f t="shared" si="50"/>
        <v>LHX,125,X,1.2,900,900,600</v>
      </c>
      <c r="B3277" s="10" t="s">
        <v>68</v>
      </c>
      <c r="C3277" s="10">
        <v>125</v>
      </c>
      <c r="D3277" s="10" t="s">
        <v>63</v>
      </c>
      <c r="E3277" s="10">
        <v>300</v>
      </c>
      <c r="F3277" s="10" t="s">
        <v>60</v>
      </c>
      <c r="G3277" s="10" t="s">
        <v>61</v>
      </c>
      <c r="H3277" s="10">
        <v>1.2</v>
      </c>
      <c r="I3277" s="10" t="s">
        <v>62</v>
      </c>
      <c r="J3277" s="10">
        <v>900</v>
      </c>
      <c r="K3277" s="10">
        <v>900</v>
      </c>
      <c r="L3277" s="10">
        <v>600</v>
      </c>
      <c r="M3277" s="11">
        <v>27.521317817372918</v>
      </c>
    </row>
    <row r="3278" spans="1:13" x14ac:dyDescent="0.25">
      <c r="A3278" t="str">
        <f t="shared" si="50"/>
        <v>LHX,125,X,1.2,900,900,750</v>
      </c>
      <c r="B3278" s="10" t="s">
        <v>68</v>
      </c>
      <c r="C3278" s="10">
        <v>125</v>
      </c>
      <c r="D3278" s="10" t="s">
        <v>63</v>
      </c>
      <c r="E3278" s="10">
        <v>300</v>
      </c>
      <c r="F3278" s="10" t="s">
        <v>60</v>
      </c>
      <c r="G3278" s="10" t="s">
        <v>61</v>
      </c>
      <c r="H3278" s="10">
        <v>1.2</v>
      </c>
      <c r="I3278" s="10" t="s">
        <v>62</v>
      </c>
      <c r="J3278" s="10">
        <v>900</v>
      </c>
      <c r="K3278" s="10">
        <v>900</v>
      </c>
      <c r="L3278" s="10">
        <v>750</v>
      </c>
      <c r="M3278" s="11">
        <v>33.438601360935223</v>
      </c>
    </row>
    <row r="3279" spans="1:13" x14ac:dyDescent="0.25">
      <c r="A3279" t="str">
        <f t="shared" si="50"/>
        <v>LHX,125,X,1.2,900,900,900</v>
      </c>
      <c r="B3279" s="10" t="s">
        <v>68</v>
      </c>
      <c r="C3279" s="10">
        <v>125</v>
      </c>
      <c r="D3279" s="10" t="s">
        <v>63</v>
      </c>
      <c r="E3279" s="10">
        <v>300</v>
      </c>
      <c r="F3279" s="10" t="s">
        <v>60</v>
      </c>
      <c r="G3279" s="10" t="s">
        <v>61</v>
      </c>
      <c r="H3279" s="10">
        <v>1.2</v>
      </c>
      <c r="I3279" s="10" t="s">
        <v>62</v>
      </c>
      <c r="J3279" s="10">
        <v>900</v>
      </c>
      <c r="K3279" s="10">
        <v>900</v>
      </c>
      <c r="L3279" s="10">
        <v>900</v>
      </c>
      <c r="M3279" s="11">
        <v>38.331471442463432</v>
      </c>
    </row>
    <row r="3280" spans="1:13" x14ac:dyDescent="0.25">
      <c r="A3280" t="str">
        <f t="shared" si="50"/>
        <v>LHX,125,X,1.5,150,150,300</v>
      </c>
      <c r="B3280" s="10" t="s">
        <v>68</v>
      </c>
      <c r="C3280" s="10">
        <v>125</v>
      </c>
      <c r="D3280" s="10" t="s">
        <v>63</v>
      </c>
      <c r="E3280" s="10">
        <v>300</v>
      </c>
      <c r="F3280" s="10" t="s">
        <v>60</v>
      </c>
      <c r="G3280" s="10" t="s">
        <v>61</v>
      </c>
      <c r="H3280" s="10">
        <v>1.5</v>
      </c>
      <c r="I3280" s="10" t="s">
        <v>62</v>
      </c>
      <c r="J3280" s="10">
        <v>150</v>
      </c>
      <c r="K3280" s="10">
        <v>150</v>
      </c>
      <c r="L3280" s="10">
        <v>300</v>
      </c>
      <c r="M3280" s="11">
        <v>7.6726208702868606</v>
      </c>
    </row>
    <row r="3281" spans="1:13" x14ac:dyDescent="0.25">
      <c r="A3281" t="str">
        <f t="shared" si="50"/>
        <v>LHX,125,X,1.5,150,150,450</v>
      </c>
      <c r="B3281" s="10" t="s">
        <v>68</v>
      </c>
      <c r="C3281" s="10">
        <v>125</v>
      </c>
      <c r="D3281" s="10" t="s">
        <v>63</v>
      </c>
      <c r="E3281" s="10">
        <v>300</v>
      </c>
      <c r="F3281" s="10" t="s">
        <v>60</v>
      </c>
      <c r="G3281" s="10" t="s">
        <v>61</v>
      </c>
      <c r="H3281" s="10">
        <v>1.5</v>
      </c>
      <c r="I3281" s="10" t="s">
        <v>62</v>
      </c>
      <c r="J3281" s="10">
        <v>150</v>
      </c>
      <c r="K3281" s="10">
        <v>150</v>
      </c>
      <c r="L3281" s="10">
        <v>450</v>
      </c>
      <c r="M3281" s="11">
        <v>12.947243010194484</v>
      </c>
    </row>
    <row r="3282" spans="1:13" x14ac:dyDescent="0.25">
      <c r="A3282" t="str">
        <f t="shared" si="50"/>
        <v>LHX,125,X,1.5,150,150,600</v>
      </c>
      <c r="B3282" s="10" t="s">
        <v>68</v>
      </c>
      <c r="C3282" s="10">
        <v>125</v>
      </c>
      <c r="D3282" s="10" t="s">
        <v>63</v>
      </c>
      <c r="E3282" s="10">
        <v>300</v>
      </c>
      <c r="F3282" s="10" t="s">
        <v>60</v>
      </c>
      <c r="G3282" s="10" t="s">
        <v>61</v>
      </c>
      <c r="H3282" s="10">
        <v>1.5</v>
      </c>
      <c r="I3282" s="10" t="s">
        <v>62</v>
      </c>
      <c r="J3282" s="10">
        <v>150</v>
      </c>
      <c r="K3282" s="10">
        <v>150</v>
      </c>
      <c r="L3282" s="10">
        <v>600</v>
      </c>
      <c r="M3282" s="11">
        <v>16.478249330709982</v>
      </c>
    </row>
    <row r="3283" spans="1:13" x14ac:dyDescent="0.25">
      <c r="A3283" t="str">
        <f t="shared" si="50"/>
        <v>LHX,125,X,1.5,150,150,750</v>
      </c>
      <c r="B3283" s="10" t="s">
        <v>68</v>
      </c>
      <c r="C3283" s="10">
        <v>125</v>
      </c>
      <c r="D3283" s="10" t="s">
        <v>63</v>
      </c>
      <c r="E3283" s="10">
        <v>300</v>
      </c>
      <c r="F3283" s="10" t="s">
        <v>60</v>
      </c>
      <c r="G3283" s="10" t="s">
        <v>61</v>
      </c>
      <c r="H3283" s="10">
        <v>1.5</v>
      </c>
      <c r="I3283" s="10" t="s">
        <v>62</v>
      </c>
      <c r="J3283" s="10">
        <v>150</v>
      </c>
      <c r="K3283" s="10">
        <v>150</v>
      </c>
      <c r="L3283" s="10">
        <v>750</v>
      </c>
      <c r="M3283" s="11">
        <v>20.272355263707087</v>
      </c>
    </row>
    <row r="3284" spans="1:13" x14ac:dyDescent="0.25">
      <c r="A3284" t="str">
        <f t="shared" si="50"/>
        <v>LHX,125,X,1.5,150,150,900</v>
      </c>
      <c r="B3284" s="10" t="s">
        <v>68</v>
      </c>
      <c r="C3284" s="10">
        <v>125</v>
      </c>
      <c r="D3284" s="10" t="s">
        <v>63</v>
      </c>
      <c r="E3284" s="10">
        <v>300</v>
      </c>
      <c r="F3284" s="10" t="s">
        <v>60</v>
      </c>
      <c r="G3284" s="10" t="s">
        <v>61</v>
      </c>
      <c r="H3284" s="10">
        <v>1.5</v>
      </c>
      <c r="I3284" s="10" t="s">
        <v>62</v>
      </c>
      <c r="J3284" s="10">
        <v>150</v>
      </c>
      <c r="K3284" s="10">
        <v>150</v>
      </c>
      <c r="L3284" s="10">
        <v>900</v>
      </c>
      <c r="M3284" s="11">
        <v>24.678552973835721</v>
      </c>
    </row>
    <row r="3285" spans="1:13" x14ac:dyDescent="0.25">
      <c r="A3285" t="str">
        <f t="shared" si="50"/>
        <v>LHX,125,X,1.5,300,300,300</v>
      </c>
      <c r="B3285" s="10" t="s">
        <v>68</v>
      </c>
      <c r="C3285" s="10">
        <v>125</v>
      </c>
      <c r="D3285" s="10" t="s">
        <v>63</v>
      </c>
      <c r="E3285" s="10">
        <v>300</v>
      </c>
      <c r="F3285" s="10" t="s">
        <v>60</v>
      </c>
      <c r="G3285" s="10" t="s">
        <v>61</v>
      </c>
      <c r="H3285" s="10">
        <v>1.5</v>
      </c>
      <c r="I3285" s="10" t="s">
        <v>62</v>
      </c>
      <c r="J3285" s="10">
        <v>300</v>
      </c>
      <c r="K3285" s="10">
        <v>300</v>
      </c>
      <c r="L3285" s="10">
        <v>300</v>
      </c>
      <c r="M3285" s="11">
        <v>9.2666654672806352</v>
      </c>
    </row>
    <row r="3286" spans="1:13" x14ac:dyDescent="0.25">
      <c r="A3286" t="str">
        <f t="shared" si="50"/>
        <v>LHX,125,X,1.5,300,300,450</v>
      </c>
      <c r="B3286" s="10" t="s">
        <v>68</v>
      </c>
      <c r="C3286" s="10">
        <v>125</v>
      </c>
      <c r="D3286" s="10" t="s">
        <v>63</v>
      </c>
      <c r="E3286" s="10">
        <v>300</v>
      </c>
      <c r="F3286" s="10" t="s">
        <v>60</v>
      </c>
      <c r="G3286" s="10" t="s">
        <v>61</v>
      </c>
      <c r="H3286" s="10">
        <v>1.5</v>
      </c>
      <c r="I3286" s="10" t="s">
        <v>62</v>
      </c>
      <c r="J3286" s="10">
        <v>300</v>
      </c>
      <c r="K3286" s="10">
        <v>300</v>
      </c>
      <c r="L3286" s="10">
        <v>450</v>
      </c>
      <c r="M3286" s="11">
        <v>14.789500745289295</v>
      </c>
    </row>
    <row r="3287" spans="1:13" x14ac:dyDescent="0.25">
      <c r="A3287" t="str">
        <f t="shared" si="50"/>
        <v>LHX,125,X,1.5,300,300,600</v>
      </c>
      <c r="B3287" s="10" t="s">
        <v>68</v>
      </c>
      <c r="C3287" s="10">
        <v>125</v>
      </c>
      <c r="D3287" s="10" t="s">
        <v>63</v>
      </c>
      <c r="E3287" s="10">
        <v>300</v>
      </c>
      <c r="F3287" s="10" t="s">
        <v>60</v>
      </c>
      <c r="G3287" s="10" t="s">
        <v>61</v>
      </c>
      <c r="H3287" s="10">
        <v>1.5</v>
      </c>
      <c r="I3287" s="10" t="s">
        <v>62</v>
      </c>
      <c r="J3287" s="10">
        <v>300</v>
      </c>
      <c r="K3287" s="10">
        <v>300</v>
      </c>
      <c r="L3287" s="10">
        <v>600</v>
      </c>
      <c r="M3287" s="11">
        <v>18.457709355903759</v>
      </c>
    </row>
    <row r="3288" spans="1:13" x14ac:dyDescent="0.25">
      <c r="A3288" t="str">
        <f t="shared" si="50"/>
        <v>LHX,125,X,1.5,300,300,750</v>
      </c>
      <c r="B3288" s="10" t="s">
        <v>68</v>
      </c>
      <c r="C3288" s="10">
        <v>125</v>
      </c>
      <c r="D3288" s="10" t="s">
        <v>63</v>
      </c>
      <c r="E3288" s="10">
        <v>300</v>
      </c>
      <c r="F3288" s="10" t="s">
        <v>60</v>
      </c>
      <c r="G3288" s="10" t="s">
        <v>61</v>
      </c>
      <c r="H3288" s="10">
        <v>1.5</v>
      </c>
      <c r="I3288" s="10" t="s">
        <v>62</v>
      </c>
      <c r="J3288" s="10">
        <v>300</v>
      </c>
      <c r="K3288" s="10">
        <v>300</v>
      </c>
      <c r="L3288" s="10">
        <v>750</v>
      </c>
      <c r="M3288" s="11">
        <v>22.663422159197747</v>
      </c>
    </row>
    <row r="3289" spans="1:13" x14ac:dyDescent="0.25">
      <c r="A3289" t="str">
        <f t="shared" si="50"/>
        <v>LHX,125,X,1.5,300,300,900</v>
      </c>
      <c r="B3289" s="10" t="s">
        <v>68</v>
      </c>
      <c r="C3289" s="10">
        <v>125</v>
      </c>
      <c r="D3289" s="10" t="s">
        <v>63</v>
      </c>
      <c r="E3289" s="10">
        <v>300</v>
      </c>
      <c r="F3289" s="10" t="s">
        <v>60</v>
      </c>
      <c r="G3289" s="10" t="s">
        <v>61</v>
      </c>
      <c r="H3289" s="10">
        <v>1.5</v>
      </c>
      <c r="I3289" s="10" t="s">
        <v>62</v>
      </c>
      <c r="J3289" s="10">
        <v>300</v>
      </c>
      <c r="K3289" s="10">
        <v>300</v>
      </c>
      <c r="L3289" s="10">
        <v>900</v>
      </c>
      <c r="M3289" s="11">
        <v>27.206822159425343</v>
      </c>
    </row>
    <row r="3290" spans="1:13" x14ac:dyDescent="0.25">
      <c r="A3290" t="str">
        <f t="shared" si="50"/>
        <v>LHX,125,X,1.5,450,450,300</v>
      </c>
      <c r="B3290" s="10" t="s">
        <v>68</v>
      </c>
      <c r="C3290" s="10">
        <v>125</v>
      </c>
      <c r="D3290" s="10" t="s">
        <v>63</v>
      </c>
      <c r="E3290" s="10">
        <v>300</v>
      </c>
      <c r="F3290" s="10" t="s">
        <v>60</v>
      </c>
      <c r="G3290" s="10" t="s">
        <v>61</v>
      </c>
      <c r="H3290" s="10">
        <v>1.5</v>
      </c>
      <c r="I3290" s="10" t="s">
        <v>62</v>
      </c>
      <c r="J3290" s="10">
        <v>450</v>
      </c>
      <c r="K3290" s="10">
        <v>450</v>
      </c>
      <c r="L3290" s="10">
        <v>300</v>
      </c>
      <c r="M3290" s="11">
        <v>11.2682371946713</v>
      </c>
    </row>
    <row r="3291" spans="1:13" x14ac:dyDescent="0.25">
      <c r="A3291" t="str">
        <f t="shared" si="50"/>
        <v>LHX,125,X,1.5,450,450,450</v>
      </c>
      <c r="B3291" s="10" t="s">
        <v>68</v>
      </c>
      <c r="C3291" s="10">
        <v>125</v>
      </c>
      <c r="D3291" s="10" t="s">
        <v>63</v>
      </c>
      <c r="E3291" s="10">
        <v>300</v>
      </c>
      <c r="F3291" s="10" t="s">
        <v>60</v>
      </c>
      <c r="G3291" s="10" t="s">
        <v>61</v>
      </c>
      <c r="H3291" s="10">
        <v>1.5</v>
      </c>
      <c r="I3291" s="10" t="s">
        <v>62</v>
      </c>
      <c r="J3291" s="10">
        <v>450</v>
      </c>
      <c r="K3291" s="10">
        <v>450</v>
      </c>
      <c r="L3291" s="10">
        <v>450</v>
      </c>
      <c r="M3291" s="11">
        <v>17.039285610781</v>
      </c>
    </row>
    <row r="3292" spans="1:13" x14ac:dyDescent="0.25">
      <c r="A3292" t="str">
        <f t="shared" si="50"/>
        <v>LHX,125,X,1.5,450,450,600</v>
      </c>
      <c r="B3292" s="10" t="s">
        <v>68</v>
      </c>
      <c r="C3292" s="10">
        <v>125</v>
      </c>
      <c r="D3292" s="10" t="s">
        <v>63</v>
      </c>
      <c r="E3292" s="10">
        <v>300</v>
      </c>
      <c r="F3292" s="10" t="s">
        <v>60</v>
      </c>
      <c r="G3292" s="10" t="s">
        <v>61</v>
      </c>
      <c r="H3292" s="10">
        <v>1.5</v>
      </c>
      <c r="I3292" s="10" t="s">
        <v>62</v>
      </c>
      <c r="J3292" s="10">
        <v>450</v>
      </c>
      <c r="K3292" s="10">
        <v>450</v>
      </c>
      <c r="L3292" s="10">
        <v>600</v>
      </c>
      <c r="M3292" s="11">
        <v>20.844696511494423</v>
      </c>
    </row>
    <row r="3293" spans="1:13" x14ac:dyDescent="0.25">
      <c r="A3293" t="str">
        <f t="shared" si="50"/>
        <v>LHX,125,X,1.5,450,450,750</v>
      </c>
      <c r="B3293" s="10" t="s">
        <v>68</v>
      </c>
      <c r="C3293" s="10">
        <v>125</v>
      </c>
      <c r="D3293" s="10" t="s">
        <v>63</v>
      </c>
      <c r="E3293" s="10">
        <v>300</v>
      </c>
      <c r="F3293" s="10" t="s">
        <v>60</v>
      </c>
      <c r="G3293" s="10" t="s">
        <v>61</v>
      </c>
      <c r="H3293" s="10">
        <v>1.5</v>
      </c>
      <c r="I3293" s="10" t="s">
        <v>62</v>
      </c>
      <c r="J3293" s="10">
        <v>450</v>
      </c>
      <c r="K3293" s="10">
        <v>450</v>
      </c>
      <c r="L3293" s="10">
        <v>750</v>
      </c>
      <c r="M3293" s="11">
        <v>25.462016185085297</v>
      </c>
    </row>
    <row r="3294" spans="1:13" x14ac:dyDescent="0.25">
      <c r="A3294" t="str">
        <f t="shared" si="50"/>
        <v>LHX,125,X,1.5,450,450,900</v>
      </c>
      <c r="B3294" s="10" t="s">
        <v>68</v>
      </c>
      <c r="C3294" s="10">
        <v>125</v>
      </c>
      <c r="D3294" s="10" t="s">
        <v>63</v>
      </c>
      <c r="E3294" s="10">
        <v>300</v>
      </c>
      <c r="F3294" s="10" t="s">
        <v>60</v>
      </c>
      <c r="G3294" s="10" t="s">
        <v>61</v>
      </c>
      <c r="H3294" s="10">
        <v>1.5</v>
      </c>
      <c r="I3294" s="10" t="s">
        <v>62</v>
      </c>
      <c r="J3294" s="10">
        <v>450</v>
      </c>
      <c r="K3294" s="10">
        <v>450</v>
      </c>
      <c r="L3294" s="10">
        <v>900</v>
      </c>
      <c r="M3294" s="11">
        <v>30.142618475411858</v>
      </c>
    </row>
    <row r="3295" spans="1:13" x14ac:dyDescent="0.25">
      <c r="A3295" t="str">
        <f t="shared" si="50"/>
        <v>LHX,125,X,1.5,600,600,300</v>
      </c>
      <c r="B3295" s="10" t="s">
        <v>68</v>
      </c>
      <c r="C3295" s="10">
        <v>125</v>
      </c>
      <c r="D3295" s="10" t="s">
        <v>63</v>
      </c>
      <c r="E3295" s="10">
        <v>300</v>
      </c>
      <c r="F3295" s="10" t="s">
        <v>60</v>
      </c>
      <c r="G3295" s="10" t="s">
        <v>61</v>
      </c>
      <c r="H3295" s="10">
        <v>1.5</v>
      </c>
      <c r="I3295" s="10" t="s">
        <v>62</v>
      </c>
      <c r="J3295" s="10">
        <v>600</v>
      </c>
      <c r="K3295" s="10">
        <v>600</v>
      </c>
      <c r="L3295" s="10">
        <v>300</v>
      </c>
      <c r="M3295" s="11">
        <v>12.99948408176404</v>
      </c>
    </row>
    <row r="3296" spans="1:13" x14ac:dyDescent="0.25">
      <c r="A3296" t="str">
        <f t="shared" si="50"/>
        <v>LHX,125,X,1.5,600,600,450</v>
      </c>
      <c r="B3296" s="10" t="s">
        <v>68</v>
      </c>
      <c r="C3296" s="10">
        <v>125</v>
      </c>
      <c r="D3296" s="10" t="s">
        <v>63</v>
      </c>
      <c r="E3296" s="10">
        <v>300</v>
      </c>
      <c r="F3296" s="10" t="s">
        <v>60</v>
      </c>
      <c r="G3296" s="10" t="s">
        <v>61</v>
      </c>
      <c r="H3296" s="10">
        <v>1.5</v>
      </c>
      <c r="I3296" s="10" t="s">
        <v>62</v>
      </c>
      <c r="J3296" s="10">
        <v>600</v>
      </c>
      <c r="K3296" s="10">
        <v>600</v>
      </c>
      <c r="L3296" s="10">
        <v>450</v>
      </c>
      <c r="M3296" s="11">
        <v>19.018745635974774</v>
      </c>
    </row>
    <row r="3297" spans="1:13" x14ac:dyDescent="0.25">
      <c r="A3297" t="str">
        <f t="shared" si="50"/>
        <v>LHX,125,X,1.5,600,600,600</v>
      </c>
      <c r="B3297" s="10" t="s">
        <v>68</v>
      </c>
      <c r="C3297" s="10">
        <v>125</v>
      </c>
      <c r="D3297" s="10" t="s">
        <v>63</v>
      </c>
      <c r="E3297" s="10">
        <v>300</v>
      </c>
      <c r="F3297" s="10" t="s">
        <v>60</v>
      </c>
      <c r="G3297" s="10" t="s">
        <v>61</v>
      </c>
      <c r="H3297" s="10">
        <v>1.5</v>
      </c>
      <c r="I3297" s="10" t="s">
        <v>62</v>
      </c>
      <c r="J3297" s="10">
        <v>600</v>
      </c>
      <c r="K3297" s="10">
        <v>600</v>
      </c>
      <c r="L3297" s="10">
        <v>600</v>
      </c>
      <c r="M3297" s="11">
        <v>22.961358826787162</v>
      </c>
    </row>
    <row r="3298" spans="1:13" x14ac:dyDescent="0.25">
      <c r="A3298" t="str">
        <f t="shared" si="50"/>
        <v>LHX,125,X,1.5,600,600,750</v>
      </c>
      <c r="B3298" s="10" t="s">
        <v>68</v>
      </c>
      <c r="C3298" s="10">
        <v>125</v>
      </c>
      <c r="D3298" s="10" t="s">
        <v>63</v>
      </c>
      <c r="E3298" s="10">
        <v>300</v>
      </c>
      <c r="F3298" s="10" t="s">
        <v>60</v>
      </c>
      <c r="G3298" s="10" t="s">
        <v>61</v>
      </c>
      <c r="H3298" s="10">
        <v>1.5</v>
      </c>
      <c r="I3298" s="10" t="s">
        <v>62</v>
      </c>
      <c r="J3298" s="10">
        <v>600</v>
      </c>
      <c r="K3298" s="10">
        <v>600</v>
      </c>
      <c r="L3298" s="10">
        <v>750</v>
      </c>
      <c r="M3298" s="11">
        <v>27.990285370674926</v>
      </c>
    </row>
    <row r="3299" spans="1:13" x14ac:dyDescent="0.25">
      <c r="A3299" t="str">
        <f t="shared" si="50"/>
        <v>LHX,125,X,1.5,600,600,900</v>
      </c>
      <c r="B3299" s="10" t="s">
        <v>68</v>
      </c>
      <c r="C3299" s="10">
        <v>125</v>
      </c>
      <c r="D3299" s="10" t="s">
        <v>63</v>
      </c>
      <c r="E3299" s="10">
        <v>300</v>
      </c>
      <c r="F3299" s="10" t="s">
        <v>60</v>
      </c>
      <c r="G3299" s="10" t="s">
        <v>61</v>
      </c>
      <c r="H3299" s="10">
        <v>1.5</v>
      </c>
      <c r="I3299" s="10" t="s">
        <v>62</v>
      </c>
      <c r="J3299" s="10">
        <v>600</v>
      </c>
      <c r="K3299" s="10">
        <v>600</v>
      </c>
      <c r="L3299" s="10">
        <v>900</v>
      </c>
      <c r="M3299" s="11">
        <v>32.808089951100449</v>
      </c>
    </row>
    <row r="3300" spans="1:13" x14ac:dyDescent="0.25">
      <c r="A3300" t="str">
        <f t="shared" si="50"/>
        <v>LHX,125,X,1.5,750,750,300</v>
      </c>
      <c r="B3300" s="10" t="s">
        <v>68</v>
      </c>
      <c r="C3300" s="10">
        <v>125</v>
      </c>
      <c r="D3300" s="10" t="s">
        <v>63</v>
      </c>
      <c r="E3300" s="10">
        <v>300</v>
      </c>
      <c r="F3300" s="10" t="s">
        <v>60</v>
      </c>
      <c r="G3300" s="10" t="s">
        <v>61</v>
      </c>
      <c r="H3300" s="10">
        <v>1.5</v>
      </c>
      <c r="I3300" s="10" t="s">
        <v>62</v>
      </c>
      <c r="J3300" s="10">
        <v>750</v>
      </c>
      <c r="K3300" s="10">
        <v>750</v>
      </c>
      <c r="L3300" s="10">
        <v>300</v>
      </c>
      <c r="M3300" s="11">
        <v>17.057772298280309</v>
      </c>
    </row>
    <row r="3301" spans="1:13" x14ac:dyDescent="0.25">
      <c r="A3301" t="str">
        <f t="shared" si="50"/>
        <v>LHX,125,X,1.5,750,750,450</v>
      </c>
      <c r="B3301" s="10" t="s">
        <v>68</v>
      </c>
      <c r="C3301" s="10">
        <v>125</v>
      </c>
      <c r="D3301" s="10" t="s">
        <v>63</v>
      </c>
      <c r="E3301" s="10">
        <v>300</v>
      </c>
      <c r="F3301" s="10" t="s">
        <v>60</v>
      </c>
      <c r="G3301" s="10" t="s">
        <v>61</v>
      </c>
      <c r="H3301" s="10">
        <v>1.5</v>
      </c>
      <c r="I3301" s="10" t="s">
        <v>62</v>
      </c>
      <c r="J3301" s="10">
        <v>750</v>
      </c>
      <c r="K3301" s="10">
        <v>750</v>
      </c>
      <c r="L3301" s="10">
        <v>450</v>
      </c>
      <c r="M3301" s="11">
        <v>23.079154013963262</v>
      </c>
    </row>
    <row r="3302" spans="1:13" x14ac:dyDescent="0.25">
      <c r="A3302" t="str">
        <f t="shared" si="50"/>
        <v>LHX,125,X,1.5,750,750,600</v>
      </c>
      <c r="B3302" s="10" t="s">
        <v>68</v>
      </c>
      <c r="C3302" s="10">
        <v>125</v>
      </c>
      <c r="D3302" s="10" t="s">
        <v>63</v>
      </c>
      <c r="E3302" s="10">
        <v>300</v>
      </c>
      <c r="F3302" s="10" t="s">
        <v>60</v>
      </c>
      <c r="G3302" s="10" t="s">
        <v>61</v>
      </c>
      <c r="H3302" s="10">
        <v>1.5</v>
      </c>
      <c r="I3302" s="10" t="s">
        <v>62</v>
      </c>
      <c r="J3302" s="10">
        <v>750</v>
      </c>
      <c r="K3302" s="10">
        <v>750</v>
      </c>
      <c r="L3302" s="10">
        <v>600</v>
      </c>
      <c r="M3302" s="11">
        <v>27.358829015188885</v>
      </c>
    </row>
    <row r="3303" spans="1:13" x14ac:dyDescent="0.25">
      <c r="A3303" t="str">
        <f t="shared" si="50"/>
        <v>LHX,125,X,1.5,750,750,750</v>
      </c>
      <c r="B3303" s="10" t="s">
        <v>68</v>
      </c>
      <c r="C3303" s="10">
        <v>125</v>
      </c>
      <c r="D3303" s="10" t="s">
        <v>63</v>
      </c>
      <c r="E3303" s="10">
        <v>300</v>
      </c>
      <c r="F3303" s="10" t="s">
        <v>60</v>
      </c>
      <c r="G3303" s="10" t="s">
        <v>61</v>
      </c>
      <c r="H3303" s="10">
        <v>1.5</v>
      </c>
      <c r="I3303" s="10" t="s">
        <v>62</v>
      </c>
      <c r="J3303" s="10">
        <v>750</v>
      </c>
      <c r="K3303" s="10">
        <v>750</v>
      </c>
      <c r="L3303" s="10">
        <v>750</v>
      </c>
      <c r="M3303" s="11">
        <v>33.398940990316355</v>
      </c>
    </row>
    <row r="3304" spans="1:13" x14ac:dyDescent="0.25">
      <c r="A3304" t="str">
        <f t="shared" si="50"/>
        <v>LHX,125,X,1.5,750,750,900</v>
      </c>
      <c r="B3304" s="10" t="s">
        <v>68</v>
      </c>
      <c r="C3304" s="10">
        <v>125</v>
      </c>
      <c r="D3304" s="10" t="s">
        <v>63</v>
      </c>
      <c r="E3304" s="10">
        <v>300</v>
      </c>
      <c r="F3304" s="10" t="s">
        <v>60</v>
      </c>
      <c r="G3304" s="10" t="s">
        <v>61</v>
      </c>
      <c r="H3304" s="10">
        <v>1.5</v>
      </c>
      <c r="I3304" s="10" t="s">
        <v>62</v>
      </c>
      <c r="J3304" s="10">
        <v>750</v>
      </c>
      <c r="K3304" s="10">
        <v>750</v>
      </c>
      <c r="L3304" s="10">
        <v>900</v>
      </c>
      <c r="M3304" s="11">
        <v>38.55380738115511</v>
      </c>
    </row>
    <row r="3305" spans="1:13" x14ac:dyDescent="0.25">
      <c r="A3305" t="str">
        <f t="shared" si="50"/>
        <v>LHX,125,X,1.5,900,900,300</v>
      </c>
      <c r="B3305" s="10" t="s">
        <v>68</v>
      </c>
      <c r="C3305" s="10">
        <v>125</v>
      </c>
      <c r="D3305" s="10" t="s">
        <v>63</v>
      </c>
      <c r="E3305" s="10">
        <v>300</v>
      </c>
      <c r="F3305" s="10" t="s">
        <v>60</v>
      </c>
      <c r="G3305" s="10" t="s">
        <v>61</v>
      </c>
      <c r="H3305" s="10">
        <v>1.5</v>
      </c>
      <c r="I3305" s="10" t="s">
        <v>62</v>
      </c>
      <c r="J3305" s="10">
        <v>900</v>
      </c>
      <c r="K3305" s="10">
        <v>900</v>
      </c>
      <c r="L3305" s="10">
        <v>300</v>
      </c>
      <c r="M3305" s="11">
        <v>19.247937064269244</v>
      </c>
    </row>
    <row r="3306" spans="1:13" x14ac:dyDescent="0.25">
      <c r="A3306" t="str">
        <f t="shared" si="50"/>
        <v>LHX,125,X,1.5,900,900,450</v>
      </c>
      <c r="B3306" s="10" t="s">
        <v>68</v>
      </c>
      <c r="C3306" s="10">
        <v>125</v>
      </c>
      <c r="D3306" s="10" t="s">
        <v>63</v>
      </c>
      <c r="E3306" s="10">
        <v>300</v>
      </c>
      <c r="F3306" s="10" t="s">
        <v>60</v>
      </c>
      <c r="G3306" s="10" t="s">
        <v>61</v>
      </c>
      <c r="H3306" s="10">
        <v>1.5</v>
      </c>
      <c r="I3306" s="10" t="s">
        <v>62</v>
      </c>
      <c r="J3306" s="10">
        <v>900</v>
      </c>
      <c r="K3306" s="10">
        <v>900</v>
      </c>
      <c r="L3306" s="10">
        <v>450</v>
      </c>
      <c r="M3306" s="11">
        <v>25.477317469453581</v>
      </c>
    </row>
    <row r="3307" spans="1:13" x14ac:dyDescent="0.25">
      <c r="A3307" t="str">
        <f t="shared" si="50"/>
        <v>LHX,125,X,1.5,900,900,600</v>
      </c>
      <c r="B3307" s="10" t="s">
        <v>68</v>
      </c>
      <c r="C3307" s="10">
        <v>125</v>
      </c>
      <c r="D3307" s="10" t="s">
        <v>63</v>
      </c>
      <c r="E3307" s="10">
        <v>300</v>
      </c>
      <c r="F3307" s="10" t="s">
        <v>60</v>
      </c>
      <c r="G3307" s="10" t="s">
        <v>61</v>
      </c>
      <c r="H3307" s="10">
        <v>1.5</v>
      </c>
      <c r="I3307" s="10" t="s">
        <v>62</v>
      </c>
      <c r="J3307" s="10">
        <v>900</v>
      </c>
      <c r="K3307" s="10">
        <v>900</v>
      </c>
      <c r="L3307" s="10">
        <v>600</v>
      </c>
      <c r="M3307" s="11">
        <v>29.934409209377819</v>
      </c>
    </row>
    <row r="3308" spans="1:13" x14ac:dyDescent="0.25">
      <c r="A3308" t="str">
        <f t="shared" si="50"/>
        <v>LHX,125,X,1.5,900,900,750</v>
      </c>
      <c r="B3308" s="10" t="s">
        <v>68</v>
      </c>
      <c r="C3308" s="10">
        <v>125</v>
      </c>
      <c r="D3308" s="10" t="s">
        <v>63</v>
      </c>
      <c r="E3308" s="10">
        <v>300</v>
      </c>
      <c r="F3308" s="10" t="s">
        <v>60</v>
      </c>
      <c r="G3308" s="10" t="s">
        <v>61</v>
      </c>
      <c r="H3308" s="10">
        <v>1.5</v>
      </c>
      <c r="I3308" s="10" t="s">
        <v>62</v>
      </c>
      <c r="J3308" s="10">
        <v>900</v>
      </c>
      <c r="K3308" s="10">
        <v>900</v>
      </c>
      <c r="L3308" s="10">
        <v>750</v>
      </c>
      <c r="M3308" s="11">
        <v>36.506771400601139</v>
      </c>
    </row>
    <row r="3309" spans="1:13" x14ac:dyDescent="0.25">
      <c r="A3309" t="str">
        <f t="shared" si="50"/>
        <v>LHX,125,X,1.5,900,900,900</v>
      </c>
      <c r="B3309" s="10" t="s">
        <v>68</v>
      </c>
      <c r="C3309" s="10">
        <v>125</v>
      </c>
      <c r="D3309" s="10" t="s">
        <v>63</v>
      </c>
      <c r="E3309" s="10">
        <v>300</v>
      </c>
      <c r="F3309" s="10" t="s">
        <v>60</v>
      </c>
      <c r="G3309" s="10" t="s">
        <v>61</v>
      </c>
      <c r="H3309" s="10">
        <v>1.5</v>
      </c>
      <c r="I3309" s="10" t="s">
        <v>62</v>
      </c>
      <c r="J3309" s="10">
        <v>900</v>
      </c>
      <c r="K3309" s="10">
        <v>900</v>
      </c>
      <c r="L3309" s="10">
        <v>900</v>
      </c>
      <c r="M3309" s="11">
        <v>41.839054530138505</v>
      </c>
    </row>
    <row r="3310" spans="1:13" x14ac:dyDescent="0.25">
      <c r="A3310" t="str">
        <f t="shared" si="50"/>
        <v>LHX,150,G,1.2,150,150,300</v>
      </c>
      <c r="B3310" s="10" t="s">
        <v>68</v>
      </c>
      <c r="C3310" s="10">
        <v>150</v>
      </c>
      <c r="D3310" s="10" t="s">
        <v>59</v>
      </c>
      <c r="E3310" s="10">
        <v>300</v>
      </c>
      <c r="F3310" s="10" t="s">
        <v>60</v>
      </c>
      <c r="G3310" s="10" t="s">
        <v>61</v>
      </c>
      <c r="H3310" s="10">
        <v>1.2</v>
      </c>
      <c r="I3310" s="10" t="s">
        <v>62</v>
      </c>
      <c r="J3310" s="10">
        <v>150</v>
      </c>
      <c r="K3310" s="10">
        <v>150</v>
      </c>
      <c r="L3310" s="10">
        <v>300</v>
      </c>
      <c r="M3310" s="11">
        <v>7.2846795667360009</v>
      </c>
    </row>
    <row r="3311" spans="1:13" x14ac:dyDescent="0.25">
      <c r="A3311" t="str">
        <f t="shared" si="50"/>
        <v>LHX,150,G,1.2,150,150,450</v>
      </c>
      <c r="B3311" s="10" t="s">
        <v>68</v>
      </c>
      <c r="C3311" s="10">
        <v>150</v>
      </c>
      <c r="D3311" s="10" t="s">
        <v>59</v>
      </c>
      <c r="E3311" s="10">
        <v>300</v>
      </c>
      <c r="F3311" s="10" t="s">
        <v>60</v>
      </c>
      <c r="G3311" s="10" t="s">
        <v>61</v>
      </c>
      <c r="H3311" s="10">
        <v>1.2</v>
      </c>
      <c r="I3311" s="10" t="s">
        <v>62</v>
      </c>
      <c r="J3311" s="10">
        <v>150</v>
      </c>
      <c r="K3311" s="10">
        <v>150</v>
      </c>
      <c r="L3311" s="10">
        <v>450</v>
      </c>
      <c r="M3311" s="11">
        <v>12.350440431831176</v>
      </c>
    </row>
    <row r="3312" spans="1:13" x14ac:dyDescent="0.25">
      <c r="A3312" t="str">
        <f t="shared" si="50"/>
        <v>LHX,150,G,1.2,150,150,600</v>
      </c>
      <c r="B3312" s="10" t="s">
        <v>68</v>
      </c>
      <c r="C3312" s="10">
        <v>150</v>
      </c>
      <c r="D3312" s="10" t="s">
        <v>59</v>
      </c>
      <c r="E3312" s="10">
        <v>300</v>
      </c>
      <c r="F3312" s="10" t="s">
        <v>60</v>
      </c>
      <c r="G3312" s="10" t="s">
        <v>61</v>
      </c>
      <c r="H3312" s="10">
        <v>1.2</v>
      </c>
      <c r="I3312" s="10" t="s">
        <v>62</v>
      </c>
      <c r="J3312" s="10">
        <v>150</v>
      </c>
      <c r="K3312" s="10">
        <v>150</v>
      </c>
      <c r="L3312" s="10">
        <v>600</v>
      </c>
      <c r="M3312" s="11">
        <v>15.708485209556139</v>
      </c>
    </row>
    <row r="3313" spans="1:13" x14ac:dyDescent="0.25">
      <c r="A3313" t="str">
        <f t="shared" si="50"/>
        <v>LHX,150,G,1.2,150,150,750</v>
      </c>
      <c r="B3313" s="10" t="s">
        <v>68</v>
      </c>
      <c r="C3313" s="10">
        <v>150</v>
      </c>
      <c r="D3313" s="10" t="s">
        <v>59</v>
      </c>
      <c r="E3313" s="10">
        <v>300</v>
      </c>
      <c r="F3313" s="10" t="s">
        <v>60</v>
      </c>
      <c r="G3313" s="10" t="s">
        <v>61</v>
      </c>
      <c r="H3313" s="10">
        <v>1.2</v>
      </c>
      <c r="I3313" s="10" t="s">
        <v>62</v>
      </c>
      <c r="J3313" s="10">
        <v>150</v>
      </c>
      <c r="K3313" s="10">
        <v>150</v>
      </c>
      <c r="L3313" s="10">
        <v>750</v>
      </c>
      <c r="M3313" s="11">
        <v>19.324440615732325</v>
      </c>
    </row>
    <row r="3314" spans="1:13" x14ac:dyDescent="0.25">
      <c r="A3314" t="str">
        <f t="shared" si="50"/>
        <v>LHX,150,G,1.2,150,150,900</v>
      </c>
      <c r="B3314" s="10" t="s">
        <v>68</v>
      </c>
      <c r="C3314" s="10">
        <v>150</v>
      </c>
      <c r="D3314" s="10" t="s">
        <v>59</v>
      </c>
      <c r="E3314" s="10">
        <v>300</v>
      </c>
      <c r="F3314" s="10" t="s">
        <v>60</v>
      </c>
      <c r="G3314" s="10" t="s">
        <v>61</v>
      </c>
      <c r="H3314" s="10">
        <v>1.2</v>
      </c>
      <c r="I3314" s="10" t="s">
        <v>62</v>
      </c>
      <c r="J3314" s="10">
        <v>150</v>
      </c>
      <c r="K3314" s="10">
        <v>150</v>
      </c>
      <c r="L3314" s="10">
        <v>900</v>
      </c>
      <c r="M3314" s="11">
        <v>23.540415814491269</v>
      </c>
    </row>
    <row r="3315" spans="1:13" x14ac:dyDescent="0.25">
      <c r="A3315" t="str">
        <f t="shared" si="50"/>
        <v>LHX,150,G,1.2,300,300,300</v>
      </c>
      <c r="B3315" s="10" t="s">
        <v>68</v>
      </c>
      <c r="C3315" s="10">
        <v>150</v>
      </c>
      <c r="D3315" s="10" t="s">
        <v>59</v>
      </c>
      <c r="E3315" s="10">
        <v>300</v>
      </c>
      <c r="F3315" s="10" t="s">
        <v>60</v>
      </c>
      <c r="G3315" s="10" t="s">
        <v>61</v>
      </c>
      <c r="H3315" s="10">
        <v>1.2</v>
      </c>
      <c r="I3315" s="10" t="s">
        <v>62</v>
      </c>
      <c r="J3315" s="10">
        <v>300</v>
      </c>
      <c r="K3315" s="10">
        <v>300</v>
      </c>
      <c r="L3315" s="10">
        <v>300</v>
      </c>
      <c r="M3315" s="11">
        <v>8.8472856075133564</v>
      </c>
    </row>
    <row r="3316" spans="1:13" x14ac:dyDescent="0.25">
      <c r="A3316" t="str">
        <f t="shared" si="50"/>
        <v>LHX,150,G,1.2,300,300,450</v>
      </c>
      <c r="B3316" s="10" t="s">
        <v>68</v>
      </c>
      <c r="C3316" s="10">
        <v>150</v>
      </c>
      <c r="D3316" s="10" t="s">
        <v>59</v>
      </c>
      <c r="E3316" s="10">
        <v>300</v>
      </c>
      <c r="F3316" s="10" t="s">
        <v>60</v>
      </c>
      <c r="G3316" s="10" t="s">
        <v>61</v>
      </c>
      <c r="H3316" s="10">
        <v>1.2</v>
      </c>
      <c r="I3316" s="10" t="s">
        <v>62</v>
      </c>
      <c r="J3316" s="10">
        <v>300</v>
      </c>
      <c r="K3316" s="10">
        <v>300</v>
      </c>
      <c r="L3316" s="10">
        <v>450</v>
      </c>
      <c r="M3316" s="11">
        <v>14.156364225278969</v>
      </c>
    </row>
    <row r="3317" spans="1:13" x14ac:dyDescent="0.25">
      <c r="A3317" t="str">
        <f t="shared" si="50"/>
        <v>LHX,150,G,1.2,300,300,600</v>
      </c>
      <c r="B3317" s="10" t="s">
        <v>68</v>
      </c>
      <c r="C3317" s="10">
        <v>150</v>
      </c>
      <c r="D3317" s="10" t="s">
        <v>59</v>
      </c>
      <c r="E3317" s="10">
        <v>300</v>
      </c>
      <c r="F3317" s="10" t="s">
        <v>60</v>
      </c>
      <c r="G3317" s="10" t="s">
        <v>61</v>
      </c>
      <c r="H3317" s="10">
        <v>1.2</v>
      </c>
      <c r="I3317" s="10" t="s">
        <v>62</v>
      </c>
      <c r="J3317" s="10">
        <v>300</v>
      </c>
      <c r="K3317" s="10">
        <v>300</v>
      </c>
      <c r="L3317" s="10">
        <v>600</v>
      </c>
      <c r="M3317" s="11">
        <v>17.648905319933494</v>
      </c>
    </row>
    <row r="3318" spans="1:13" x14ac:dyDescent="0.25">
      <c r="A3318" t="str">
        <f t="shared" si="50"/>
        <v>LHX,150,G,1.2,300,300,750</v>
      </c>
      <c r="B3318" s="10" t="s">
        <v>68</v>
      </c>
      <c r="C3318" s="10">
        <v>150</v>
      </c>
      <c r="D3318" s="10" t="s">
        <v>59</v>
      </c>
      <c r="E3318" s="10">
        <v>300</v>
      </c>
      <c r="F3318" s="10" t="s">
        <v>60</v>
      </c>
      <c r="G3318" s="10" t="s">
        <v>61</v>
      </c>
      <c r="H3318" s="10">
        <v>1.2</v>
      </c>
      <c r="I3318" s="10" t="s">
        <v>62</v>
      </c>
      <c r="J3318" s="10">
        <v>300</v>
      </c>
      <c r="K3318" s="10">
        <v>300</v>
      </c>
      <c r="L3318" s="10">
        <v>750</v>
      </c>
      <c r="M3318" s="11">
        <v>21.668349676898352</v>
      </c>
    </row>
    <row r="3319" spans="1:13" x14ac:dyDescent="0.25">
      <c r="A3319" t="str">
        <f t="shared" si="50"/>
        <v>LHX,150,G,1.2,300,300,900</v>
      </c>
      <c r="B3319" s="10" t="s">
        <v>68</v>
      </c>
      <c r="C3319" s="10">
        <v>150</v>
      </c>
      <c r="D3319" s="10" t="s">
        <v>59</v>
      </c>
      <c r="E3319" s="10">
        <v>300</v>
      </c>
      <c r="F3319" s="10" t="s">
        <v>60</v>
      </c>
      <c r="G3319" s="10" t="s">
        <v>61</v>
      </c>
      <c r="H3319" s="10">
        <v>1.2</v>
      </c>
      <c r="I3319" s="10" t="s">
        <v>62</v>
      </c>
      <c r="J3319" s="10">
        <v>300</v>
      </c>
      <c r="K3319" s="10">
        <v>300</v>
      </c>
      <c r="L3319" s="10">
        <v>900</v>
      </c>
      <c r="M3319" s="11">
        <v>26.018821192586856</v>
      </c>
    </row>
    <row r="3320" spans="1:13" x14ac:dyDescent="0.25">
      <c r="A3320" t="str">
        <f t="shared" si="50"/>
        <v>LHX,150,G,1.2,450,450,300</v>
      </c>
      <c r="B3320" s="10" t="s">
        <v>68</v>
      </c>
      <c r="C3320" s="10">
        <v>150</v>
      </c>
      <c r="D3320" s="10" t="s">
        <v>59</v>
      </c>
      <c r="E3320" s="10">
        <v>300</v>
      </c>
      <c r="F3320" s="10" t="s">
        <v>60</v>
      </c>
      <c r="G3320" s="10" t="s">
        <v>61</v>
      </c>
      <c r="H3320" s="10">
        <v>1.2</v>
      </c>
      <c r="I3320" s="10" t="s">
        <v>62</v>
      </c>
      <c r="J3320" s="10">
        <v>450</v>
      </c>
      <c r="K3320" s="10">
        <v>450</v>
      </c>
      <c r="L3320" s="10">
        <v>300</v>
      </c>
      <c r="M3320" s="11">
        <v>10.809381321879384</v>
      </c>
    </row>
    <row r="3321" spans="1:13" x14ac:dyDescent="0.25">
      <c r="A3321" t="str">
        <f t="shared" si="50"/>
        <v>LHX,150,G,1.2,450,450,450</v>
      </c>
      <c r="B3321" s="10" t="s">
        <v>68</v>
      </c>
      <c r="C3321" s="10">
        <v>150</v>
      </c>
      <c r="D3321" s="10" t="s">
        <v>59</v>
      </c>
      <c r="E3321" s="10">
        <v>300</v>
      </c>
      <c r="F3321" s="10" t="s">
        <v>60</v>
      </c>
      <c r="G3321" s="10" t="s">
        <v>61</v>
      </c>
      <c r="H3321" s="10">
        <v>1.2</v>
      </c>
      <c r="I3321" s="10" t="s">
        <v>62</v>
      </c>
      <c r="J3321" s="10">
        <v>450</v>
      </c>
      <c r="K3321" s="10">
        <v>450</v>
      </c>
      <c r="L3321" s="10">
        <v>450</v>
      </c>
      <c r="M3321" s="11">
        <v>16.361777692315442</v>
      </c>
    </row>
    <row r="3322" spans="1:13" x14ac:dyDescent="0.25">
      <c r="A3322" t="str">
        <f t="shared" si="50"/>
        <v>LHX,150,G,1.2,450,450,600</v>
      </c>
      <c r="B3322" s="10" t="s">
        <v>68</v>
      </c>
      <c r="C3322" s="10">
        <v>150</v>
      </c>
      <c r="D3322" s="10" t="s">
        <v>59</v>
      </c>
      <c r="E3322" s="10">
        <v>300</v>
      </c>
      <c r="F3322" s="10" t="s">
        <v>60</v>
      </c>
      <c r="G3322" s="10" t="s">
        <v>61</v>
      </c>
      <c r="H3322" s="10">
        <v>1.2</v>
      </c>
      <c r="I3322" s="10" t="s">
        <v>62</v>
      </c>
      <c r="J3322" s="10">
        <v>450</v>
      </c>
      <c r="K3322" s="10">
        <v>450</v>
      </c>
      <c r="L3322" s="10">
        <v>600</v>
      </c>
      <c r="M3322" s="11">
        <v>19.988815103899523</v>
      </c>
    </row>
    <row r="3323" spans="1:13" x14ac:dyDescent="0.25">
      <c r="A3323" t="str">
        <f t="shared" si="50"/>
        <v>LHX,150,G,1.2,450,450,750</v>
      </c>
      <c r="B3323" s="10" t="s">
        <v>68</v>
      </c>
      <c r="C3323" s="10">
        <v>150</v>
      </c>
      <c r="D3323" s="10" t="s">
        <v>59</v>
      </c>
      <c r="E3323" s="10">
        <v>300</v>
      </c>
      <c r="F3323" s="10" t="s">
        <v>60</v>
      </c>
      <c r="G3323" s="10" t="s">
        <v>61</v>
      </c>
      <c r="H3323" s="10">
        <v>1.2</v>
      </c>
      <c r="I3323" s="10" t="s">
        <v>62</v>
      </c>
      <c r="J3323" s="10">
        <v>450</v>
      </c>
      <c r="K3323" s="10">
        <v>450</v>
      </c>
      <c r="L3323" s="10">
        <v>750</v>
      </c>
      <c r="M3323" s="11">
        <v>24.411748411653061</v>
      </c>
    </row>
    <row r="3324" spans="1:13" x14ac:dyDescent="0.25">
      <c r="A3324" t="str">
        <f t="shared" si="50"/>
        <v>LHX,150,G,1.2,450,450,900</v>
      </c>
      <c r="B3324" s="10" t="s">
        <v>68</v>
      </c>
      <c r="C3324" s="10">
        <v>150</v>
      </c>
      <c r="D3324" s="10" t="s">
        <v>59</v>
      </c>
      <c r="E3324" s="10">
        <v>300</v>
      </c>
      <c r="F3324" s="10" t="s">
        <v>60</v>
      </c>
      <c r="G3324" s="10" t="s">
        <v>61</v>
      </c>
      <c r="H3324" s="10">
        <v>1.2</v>
      </c>
      <c r="I3324" s="10" t="s">
        <v>62</v>
      </c>
      <c r="J3324" s="10">
        <v>450</v>
      </c>
      <c r="K3324" s="10">
        <v>450</v>
      </c>
      <c r="L3324" s="10">
        <v>900</v>
      </c>
      <c r="M3324" s="11">
        <v>28.896716244271122</v>
      </c>
    </row>
    <row r="3325" spans="1:13" x14ac:dyDescent="0.25">
      <c r="A3325" t="str">
        <f t="shared" si="50"/>
        <v>LHX,150,G,1.2,600,600,300</v>
      </c>
      <c r="B3325" s="10" t="s">
        <v>68</v>
      </c>
      <c r="C3325" s="10">
        <v>150</v>
      </c>
      <c r="D3325" s="10" t="s">
        <v>59</v>
      </c>
      <c r="E3325" s="10">
        <v>300</v>
      </c>
      <c r="F3325" s="10" t="s">
        <v>60</v>
      </c>
      <c r="G3325" s="10" t="s">
        <v>61</v>
      </c>
      <c r="H3325" s="10">
        <v>1.2</v>
      </c>
      <c r="I3325" s="10" t="s">
        <v>62</v>
      </c>
      <c r="J3325" s="10">
        <v>600</v>
      </c>
      <c r="K3325" s="10">
        <v>600</v>
      </c>
      <c r="L3325" s="10">
        <v>300</v>
      </c>
      <c r="M3325" s="11">
        <v>12.506483679586299</v>
      </c>
    </row>
    <row r="3326" spans="1:13" x14ac:dyDescent="0.25">
      <c r="A3326" t="str">
        <f t="shared" si="50"/>
        <v>LHX,150,G,1.2,600,600,450</v>
      </c>
      <c r="B3326" s="10" t="s">
        <v>68</v>
      </c>
      <c r="C3326" s="10">
        <v>150</v>
      </c>
      <c r="D3326" s="10" t="s">
        <v>59</v>
      </c>
      <c r="E3326" s="10">
        <v>300</v>
      </c>
      <c r="F3326" s="10" t="s">
        <v>60</v>
      </c>
      <c r="G3326" s="10" t="s">
        <v>61</v>
      </c>
      <c r="H3326" s="10">
        <v>1.2</v>
      </c>
      <c r="I3326" s="10" t="s">
        <v>62</v>
      </c>
      <c r="J3326" s="10">
        <v>600</v>
      </c>
      <c r="K3326" s="10">
        <v>600</v>
      </c>
      <c r="L3326" s="10">
        <v>450</v>
      </c>
      <c r="M3326" s="11">
        <v>18.302197802692795</v>
      </c>
    </row>
    <row r="3327" spans="1:13" x14ac:dyDescent="0.25">
      <c r="A3327" t="str">
        <f t="shared" si="50"/>
        <v>LHX,150,G,1.2,600,600,600</v>
      </c>
      <c r="B3327" s="10" t="s">
        <v>68</v>
      </c>
      <c r="C3327" s="10">
        <v>150</v>
      </c>
      <c r="D3327" s="10" t="s">
        <v>59</v>
      </c>
      <c r="E3327" s="10">
        <v>300</v>
      </c>
      <c r="F3327" s="10" t="s">
        <v>60</v>
      </c>
      <c r="G3327" s="10" t="s">
        <v>61</v>
      </c>
      <c r="H3327" s="10">
        <v>1.2</v>
      </c>
      <c r="I3327" s="10" t="s">
        <v>62</v>
      </c>
      <c r="J3327" s="10">
        <v>600</v>
      </c>
      <c r="K3327" s="10">
        <v>600</v>
      </c>
      <c r="L3327" s="10">
        <v>600</v>
      </c>
      <c r="M3327" s="11">
        <v>22.063731531206436</v>
      </c>
    </row>
    <row r="3328" spans="1:13" x14ac:dyDescent="0.25">
      <c r="A3328" t="str">
        <f t="shared" si="50"/>
        <v>LHX,150,G,1.2,600,600,750</v>
      </c>
      <c r="B3328" s="10" t="s">
        <v>68</v>
      </c>
      <c r="C3328" s="10">
        <v>150</v>
      </c>
      <c r="D3328" s="10" t="s">
        <v>59</v>
      </c>
      <c r="E3328" s="10">
        <v>300</v>
      </c>
      <c r="F3328" s="10" t="s">
        <v>60</v>
      </c>
      <c r="G3328" s="10" t="s">
        <v>61</v>
      </c>
      <c r="H3328" s="10">
        <v>1.2</v>
      </c>
      <c r="I3328" s="10" t="s">
        <v>62</v>
      </c>
      <c r="J3328" s="10">
        <v>600</v>
      </c>
      <c r="K3328" s="10">
        <v>600</v>
      </c>
      <c r="L3328" s="10">
        <v>750</v>
      </c>
      <c r="M3328" s="11">
        <v>26.890153789748648</v>
      </c>
    </row>
    <row r="3329" spans="1:13" x14ac:dyDescent="0.25">
      <c r="A3329" t="str">
        <f t="shared" si="50"/>
        <v>LHX,150,G,1.2,600,600,900</v>
      </c>
      <c r="B3329" s="10" t="s">
        <v>68</v>
      </c>
      <c r="C3329" s="10">
        <v>150</v>
      </c>
      <c r="D3329" s="10" t="s">
        <v>59</v>
      </c>
      <c r="E3329" s="10">
        <v>300</v>
      </c>
      <c r="F3329" s="10" t="s">
        <v>60</v>
      </c>
      <c r="G3329" s="10" t="s">
        <v>61</v>
      </c>
      <c r="H3329" s="10">
        <v>1.2</v>
      </c>
      <c r="I3329" s="10" t="s">
        <v>62</v>
      </c>
      <c r="J3329" s="10">
        <v>600</v>
      </c>
      <c r="K3329" s="10">
        <v>600</v>
      </c>
      <c r="L3329" s="10">
        <v>900</v>
      </c>
      <c r="M3329" s="11">
        <v>31.50961793929627</v>
      </c>
    </row>
    <row r="3330" spans="1:13" x14ac:dyDescent="0.25">
      <c r="A3330" t="str">
        <f t="shared" si="50"/>
        <v>LHX,150,G,1.2,750,750,300</v>
      </c>
      <c r="B3330" s="10" t="s">
        <v>68</v>
      </c>
      <c r="C3330" s="10">
        <v>150</v>
      </c>
      <c r="D3330" s="10" t="s">
        <v>59</v>
      </c>
      <c r="E3330" s="10">
        <v>300</v>
      </c>
      <c r="F3330" s="10" t="s">
        <v>60</v>
      </c>
      <c r="G3330" s="10" t="s">
        <v>61</v>
      </c>
      <c r="H3330" s="10">
        <v>1.2</v>
      </c>
      <c r="I3330" s="10" t="s">
        <v>62</v>
      </c>
      <c r="J3330" s="10">
        <v>750</v>
      </c>
      <c r="K3330" s="10">
        <v>750</v>
      </c>
      <c r="L3330" s="10">
        <v>300</v>
      </c>
      <c r="M3330" s="11">
        <v>15.761091963728875</v>
      </c>
    </row>
    <row r="3331" spans="1:13" x14ac:dyDescent="0.25">
      <c r="A3331" t="str">
        <f t="shared" si="50"/>
        <v>LHX,150,G,1.2,750,750,450</v>
      </c>
      <c r="B3331" s="10" t="s">
        <v>68</v>
      </c>
      <c r="C3331" s="10">
        <v>150</v>
      </c>
      <c r="D3331" s="10" t="s">
        <v>59</v>
      </c>
      <c r="E3331" s="10">
        <v>300</v>
      </c>
      <c r="F3331" s="10" t="s">
        <v>60</v>
      </c>
      <c r="G3331" s="10" t="s">
        <v>61</v>
      </c>
      <c r="H3331" s="10">
        <v>1.2</v>
      </c>
      <c r="I3331" s="10" t="s">
        <v>62</v>
      </c>
      <c r="J3331" s="10">
        <v>750</v>
      </c>
      <c r="K3331" s="10">
        <v>750</v>
      </c>
      <c r="L3331" s="10">
        <v>450</v>
      </c>
      <c r="M3331" s="11">
        <v>21.666617791465946</v>
      </c>
    </row>
    <row r="3332" spans="1:13" x14ac:dyDescent="0.25">
      <c r="A3332" t="str">
        <f t="shared" si="50"/>
        <v>LHX,150,G,1.2,750,750,600</v>
      </c>
      <c r="B3332" s="10" t="s">
        <v>68</v>
      </c>
      <c r="C3332" s="10">
        <v>150</v>
      </c>
      <c r="D3332" s="10" t="s">
        <v>59</v>
      </c>
      <c r="E3332" s="10">
        <v>300</v>
      </c>
      <c r="F3332" s="10" t="s">
        <v>60</v>
      </c>
      <c r="G3332" s="10" t="s">
        <v>61</v>
      </c>
      <c r="H3332" s="10">
        <v>1.2</v>
      </c>
      <c r="I3332" s="10" t="s">
        <v>62</v>
      </c>
      <c r="J3332" s="10">
        <v>750</v>
      </c>
      <c r="K3332" s="10">
        <v>750</v>
      </c>
      <c r="L3332" s="10">
        <v>600</v>
      </c>
      <c r="M3332" s="11">
        <v>25.670578918473144</v>
      </c>
    </row>
    <row r="3333" spans="1:13" x14ac:dyDescent="0.25">
      <c r="A3333" t="str">
        <f t="shared" si="50"/>
        <v>LHX,150,G,1.2,750,750,750</v>
      </c>
      <c r="B3333" s="10" t="s">
        <v>68</v>
      </c>
      <c r="C3333" s="10">
        <v>150</v>
      </c>
      <c r="D3333" s="10" t="s">
        <v>59</v>
      </c>
      <c r="E3333" s="10">
        <v>300</v>
      </c>
      <c r="F3333" s="10" t="s">
        <v>60</v>
      </c>
      <c r="G3333" s="10" t="s">
        <v>61</v>
      </c>
      <c r="H3333" s="10">
        <v>1.2</v>
      </c>
      <c r="I3333" s="10" t="s">
        <v>62</v>
      </c>
      <c r="J3333" s="10">
        <v>750</v>
      </c>
      <c r="K3333" s="10">
        <v>750</v>
      </c>
      <c r="L3333" s="10">
        <v>750</v>
      </c>
      <c r="M3333" s="11">
        <v>31.224283372496032</v>
      </c>
    </row>
    <row r="3334" spans="1:13" x14ac:dyDescent="0.25">
      <c r="A3334" t="str">
        <f t="shared" si="50"/>
        <v>LHX,150,G,1.2,750,750,900</v>
      </c>
      <c r="B3334" s="10" t="s">
        <v>68</v>
      </c>
      <c r="C3334" s="10">
        <v>150</v>
      </c>
      <c r="D3334" s="10" t="s">
        <v>59</v>
      </c>
      <c r="E3334" s="10">
        <v>300</v>
      </c>
      <c r="F3334" s="10" t="s">
        <v>60</v>
      </c>
      <c r="G3334" s="10" t="s">
        <v>61</v>
      </c>
      <c r="H3334" s="10">
        <v>1.2</v>
      </c>
      <c r="I3334" s="10" t="s">
        <v>62</v>
      </c>
      <c r="J3334" s="10">
        <v>750</v>
      </c>
      <c r="K3334" s="10">
        <v>750</v>
      </c>
      <c r="L3334" s="10">
        <v>900</v>
      </c>
      <c r="M3334" s="11">
        <v>36.086174920537218</v>
      </c>
    </row>
    <row r="3335" spans="1:13" x14ac:dyDescent="0.25">
      <c r="A3335" t="str">
        <f t="shared" ref="A3335:A3398" si="51">CONCATENATE(B3335,",",C3335,",",D3335,",",H3335,",",J3335,",",K3335,",",L3335)</f>
        <v>LHX,150,G,1.2,900,900,300</v>
      </c>
      <c r="B3335" s="10" t="s">
        <v>68</v>
      </c>
      <c r="C3335" s="10">
        <v>150</v>
      </c>
      <c r="D3335" s="10" t="s">
        <v>59</v>
      </c>
      <c r="E3335" s="10">
        <v>300</v>
      </c>
      <c r="F3335" s="10" t="s">
        <v>60</v>
      </c>
      <c r="G3335" s="10" t="s">
        <v>61</v>
      </c>
      <c r="H3335" s="10">
        <v>1.2</v>
      </c>
      <c r="I3335" s="10" t="s">
        <v>62</v>
      </c>
      <c r="J3335" s="10">
        <v>900</v>
      </c>
      <c r="K3335" s="10">
        <v>900</v>
      </c>
      <c r="L3335" s="10">
        <v>300</v>
      </c>
      <c r="M3335" s="11">
        <v>17.766306319165349</v>
      </c>
    </row>
    <row r="3336" spans="1:13" x14ac:dyDescent="0.25">
      <c r="A3336" t="str">
        <f t="shared" si="51"/>
        <v>LHX,150,G,1.2,900,900,450</v>
      </c>
      <c r="B3336" s="10" t="s">
        <v>68</v>
      </c>
      <c r="C3336" s="10">
        <v>150</v>
      </c>
      <c r="D3336" s="10" t="s">
        <v>59</v>
      </c>
      <c r="E3336" s="10">
        <v>300</v>
      </c>
      <c r="F3336" s="10" t="s">
        <v>60</v>
      </c>
      <c r="G3336" s="10" t="s">
        <v>61</v>
      </c>
      <c r="H3336" s="10">
        <v>1.2</v>
      </c>
      <c r="I3336" s="10" t="s">
        <v>62</v>
      </c>
      <c r="J3336" s="10">
        <v>900</v>
      </c>
      <c r="K3336" s="10">
        <v>900</v>
      </c>
      <c r="L3336" s="10">
        <v>450</v>
      </c>
      <c r="M3336" s="11">
        <v>23.893447939472857</v>
      </c>
    </row>
    <row r="3337" spans="1:13" x14ac:dyDescent="0.25">
      <c r="A3337" t="str">
        <f t="shared" si="51"/>
        <v>LHX,150,G,1.2,900,900,600</v>
      </c>
      <c r="B3337" s="10" t="s">
        <v>68</v>
      </c>
      <c r="C3337" s="10">
        <v>150</v>
      </c>
      <c r="D3337" s="10" t="s">
        <v>59</v>
      </c>
      <c r="E3337" s="10">
        <v>300</v>
      </c>
      <c r="F3337" s="10" t="s">
        <v>60</v>
      </c>
      <c r="G3337" s="10" t="s">
        <v>61</v>
      </c>
      <c r="H3337" s="10">
        <v>1.2</v>
      </c>
      <c r="I3337" s="10" t="s">
        <v>62</v>
      </c>
      <c r="J3337" s="10">
        <v>900</v>
      </c>
      <c r="K3337" s="10">
        <v>900</v>
      </c>
      <c r="L3337" s="10">
        <v>600</v>
      </c>
      <c r="M3337" s="11">
        <v>28.053607343509611</v>
      </c>
    </row>
    <row r="3338" spans="1:13" x14ac:dyDescent="0.25">
      <c r="A3338" t="str">
        <f t="shared" si="51"/>
        <v>LHX,150,G,1.2,900,900,750</v>
      </c>
      <c r="B3338" s="10" t="s">
        <v>68</v>
      </c>
      <c r="C3338" s="10">
        <v>150</v>
      </c>
      <c r="D3338" s="10" t="s">
        <v>59</v>
      </c>
      <c r="E3338" s="10">
        <v>300</v>
      </c>
      <c r="F3338" s="10" t="s">
        <v>60</v>
      </c>
      <c r="G3338" s="10" t="s">
        <v>61</v>
      </c>
      <c r="H3338" s="10">
        <v>1.2</v>
      </c>
      <c r="I3338" s="10" t="s">
        <v>62</v>
      </c>
      <c r="J3338" s="10">
        <v>900</v>
      </c>
      <c r="K3338" s="10">
        <v>900</v>
      </c>
      <c r="L3338" s="10">
        <v>750</v>
      </c>
      <c r="M3338" s="11">
        <v>34.075906628621183</v>
      </c>
    </row>
    <row r="3339" spans="1:13" x14ac:dyDescent="0.25">
      <c r="A3339" t="str">
        <f t="shared" si="51"/>
        <v>LHX,150,G,1.2,900,900,900</v>
      </c>
      <c r="B3339" s="10" t="s">
        <v>68</v>
      </c>
      <c r="C3339" s="10">
        <v>150</v>
      </c>
      <c r="D3339" s="10" t="s">
        <v>59</v>
      </c>
      <c r="E3339" s="10">
        <v>300</v>
      </c>
      <c r="F3339" s="10" t="s">
        <v>60</v>
      </c>
      <c r="G3339" s="10" t="s">
        <v>61</v>
      </c>
      <c r="H3339" s="10">
        <v>1.2</v>
      </c>
      <c r="I3339" s="10" t="s">
        <v>62</v>
      </c>
      <c r="J3339" s="10">
        <v>900</v>
      </c>
      <c r="K3339" s="10">
        <v>900</v>
      </c>
      <c r="L3339" s="10">
        <v>900</v>
      </c>
      <c r="M3339" s="11">
        <v>39.093996453691922</v>
      </c>
    </row>
    <row r="3340" spans="1:13" x14ac:dyDescent="0.25">
      <c r="A3340" t="str">
        <f t="shared" si="51"/>
        <v>LHX,150,G,1.5,150,150,300</v>
      </c>
      <c r="B3340" s="10" t="s">
        <v>68</v>
      </c>
      <c r="C3340" s="10">
        <v>150</v>
      </c>
      <c r="D3340" s="10" t="s">
        <v>59</v>
      </c>
      <c r="E3340" s="10">
        <v>300</v>
      </c>
      <c r="F3340" s="10" t="s">
        <v>60</v>
      </c>
      <c r="G3340" s="10" t="s">
        <v>61</v>
      </c>
      <c r="H3340" s="10">
        <v>1.5</v>
      </c>
      <c r="I3340" s="10" t="s">
        <v>62</v>
      </c>
      <c r="J3340" s="10">
        <v>150</v>
      </c>
      <c r="K3340" s="10">
        <v>150</v>
      </c>
      <c r="L3340" s="10">
        <v>300</v>
      </c>
      <c r="M3340" s="11">
        <v>8.3108476728159211</v>
      </c>
    </row>
    <row r="3341" spans="1:13" x14ac:dyDescent="0.25">
      <c r="A3341" t="str">
        <f t="shared" si="51"/>
        <v>LHX,150,G,1.5,150,150,450</v>
      </c>
      <c r="B3341" s="10" t="s">
        <v>68</v>
      </c>
      <c r="C3341" s="10">
        <v>150</v>
      </c>
      <c r="D3341" s="10" t="s">
        <v>59</v>
      </c>
      <c r="E3341" s="10">
        <v>300</v>
      </c>
      <c r="F3341" s="10" t="s">
        <v>60</v>
      </c>
      <c r="G3341" s="10" t="s">
        <v>61</v>
      </c>
      <c r="H3341" s="10">
        <v>1.5</v>
      </c>
      <c r="I3341" s="10" t="s">
        <v>62</v>
      </c>
      <c r="J3341" s="10">
        <v>150</v>
      </c>
      <c r="K3341" s="10">
        <v>150</v>
      </c>
      <c r="L3341" s="10">
        <v>450</v>
      </c>
      <c r="M3341" s="11">
        <v>13.758590300877033</v>
      </c>
    </row>
    <row r="3342" spans="1:13" x14ac:dyDescent="0.25">
      <c r="A3342" t="str">
        <f t="shared" si="51"/>
        <v>LHX,150,G,1.5,150,150,600</v>
      </c>
      <c r="B3342" s="10" t="s">
        <v>68</v>
      </c>
      <c r="C3342" s="10">
        <v>150</v>
      </c>
      <c r="D3342" s="10" t="s">
        <v>59</v>
      </c>
      <c r="E3342" s="10">
        <v>300</v>
      </c>
      <c r="F3342" s="10" t="s">
        <v>60</v>
      </c>
      <c r="G3342" s="10" t="s">
        <v>61</v>
      </c>
      <c r="H3342" s="10">
        <v>1.5</v>
      </c>
      <c r="I3342" s="10" t="s">
        <v>62</v>
      </c>
      <c r="J3342" s="10">
        <v>150</v>
      </c>
      <c r="K3342" s="10">
        <v>150</v>
      </c>
      <c r="L3342" s="10">
        <v>600</v>
      </c>
      <c r="M3342" s="11">
        <v>17.497105585289539</v>
      </c>
    </row>
    <row r="3343" spans="1:13" x14ac:dyDescent="0.25">
      <c r="A3343" t="str">
        <f t="shared" si="51"/>
        <v>LHX,150,G,1.5,150,150,750</v>
      </c>
      <c r="B3343" s="10" t="s">
        <v>68</v>
      </c>
      <c r="C3343" s="10">
        <v>150</v>
      </c>
      <c r="D3343" s="10" t="s">
        <v>59</v>
      </c>
      <c r="E3343" s="10">
        <v>300</v>
      </c>
      <c r="F3343" s="10" t="s">
        <v>60</v>
      </c>
      <c r="G3343" s="10" t="s">
        <v>61</v>
      </c>
      <c r="H3343" s="10">
        <v>1.5</v>
      </c>
      <c r="I3343" s="10" t="s">
        <v>62</v>
      </c>
      <c r="J3343" s="10">
        <v>150</v>
      </c>
      <c r="K3343" s="10">
        <v>150</v>
      </c>
      <c r="L3343" s="10">
        <v>750</v>
      </c>
      <c r="M3343" s="11">
        <v>21.493531498153263</v>
      </c>
    </row>
    <row r="3344" spans="1:13" x14ac:dyDescent="0.25">
      <c r="A3344" t="str">
        <f t="shared" si="51"/>
        <v>LHX,150,G,1.5,150,150,900</v>
      </c>
      <c r="B3344" s="10" t="s">
        <v>68</v>
      </c>
      <c r="C3344" s="10">
        <v>150</v>
      </c>
      <c r="D3344" s="10" t="s">
        <v>59</v>
      </c>
      <c r="E3344" s="10">
        <v>300</v>
      </c>
      <c r="F3344" s="10" t="s">
        <v>60</v>
      </c>
      <c r="G3344" s="10" t="s">
        <v>61</v>
      </c>
      <c r="H3344" s="10">
        <v>1.5</v>
      </c>
      <c r="I3344" s="10" t="s">
        <v>62</v>
      </c>
      <c r="J3344" s="10">
        <v>150</v>
      </c>
      <c r="K3344" s="10">
        <v>150</v>
      </c>
      <c r="L3344" s="10">
        <v>900</v>
      </c>
      <c r="M3344" s="11">
        <v>26.089977203599744</v>
      </c>
    </row>
    <row r="3345" spans="1:13" x14ac:dyDescent="0.25">
      <c r="A3345" t="str">
        <f t="shared" si="51"/>
        <v>LHX,150,G,1.5,300,300,300</v>
      </c>
      <c r="B3345" s="10" t="s">
        <v>68</v>
      </c>
      <c r="C3345" s="10">
        <v>150</v>
      </c>
      <c r="D3345" s="10" t="s">
        <v>59</v>
      </c>
      <c r="E3345" s="10">
        <v>300</v>
      </c>
      <c r="F3345" s="10" t="s">
        <v>60</v>
      </c>
      <c r="G3345" s="10" t="s">
        <v>61</v>
      </c>
      <c r="H3345" s="10">
        <v>1.5</v>
      </c>
      <c r="I3345" s="10" t="s">
        <v>62</v>
      </c>
      <c r="J3345" s="10">
        <v>300</v>
      </c>
      <c r="K3345" s="10">
        <v>300</v>
      </c>
      <c r="L3345" s="10">
        <v>300</v>
      </c>
      <c r="M3345" s="11">
        <v>9.8734537135932765</v>
      </c>
    </row>
    <row r="3346" spans="1:13" x14ac:dyDescent="0.25">
      <c r="A3346" t="str">
        <f t="shared" si="51"/>
        <v>LHX,150,G,1.5,300,300,450</v>
      </c>
      <c r="B3346" s="10" t="s">
        <v>68</v>
      </c>
      <c r="C3346" s="10">
        <v>150</v>
      </c>
      <c r="D3346" s="10" t="s">
        <v>59</v>
      </c>
      <c r="E3346" s="10">
        <v>300</v>
      </c>
      <c r="F3346" s="10" t="s">
        <v>60</v>
      </c>
      <c r="G3346" s="10" t="s">
        <v>61</v>
      </c>
      <c r="H3346" s="10">
        <v>1.5</v>
      </c>
      <c r="I3346" s="10" t="s">
        <v>62</v>
      </c>
      <c r="J3346" s="10">
        <v>300</v>
      </c>
      <c r="K3346" s="10">
        <v>300</v>
      </c>
      <c r="L3346" s="10">
        <v>450</v>
      </c>
      <c r="M3346" s="11">
        <v>15.564514094324828</v>
      </c>
    </row>
    <row r="3347" spans="1:13" x14ac:dyDescent="0.25">
      <c r="A3347" t="str">
        <f t="shared" si="51"/>
        <v>LHX,150,G,1.5,300,300,600</v>
      </c>
      <c r="B3347" s="10" t="s">
        <v>68</v>
      </c>
      <c r="C3347" s="10">
        <v>150</v>
      </c>
      <c r="D3347" s="10" t="s">
        <v>59</v>
      </c>
      <c r="E3347" s="10">
        <v>300</v>
      </c>
      <c r="F3347" s="10" t="s">
        <v>60</v>
      </c>
      <c r="G3347" s="10" t="s">
        <v>61</v>
      </c>
      <c r="H3347" s="10">
        <v>1.5</v>
      </c>
      <c r="I3347" s="10" t="s">
        <v>62</v>
      </c>
      <c r="J3347" s="10">
        <v>300</v>
      </c>
      <c r="K3347" s="10">
        <v>300</v>
      </c>
      <c r="L3347" s="10">
        <v>600</v>
      </c>
      <c r="M3347" s="11">
        <v>19.437525695666892</v>
      </c>
    </row>
    <row r="3348" spans="1:13" x14ac:dyDescent="0.25">
      <c r="A3348" t="str">
        <f t="shared" si="51"/>
        <v>LHX,150,G,1.5,300,300,750</v>
      </c>
      <c r="B3348" s="10" t="s">
        <v>68</v>
      </c>
      <c r="C3348" s="10">
        <v>150</v>
      </c>
      <c r="D3348" s="10" t="s">
        <v>59</v>
      </c>
      <c r="E3348" s="10">
        <v>300</v>
      </c>
      <c r="F3348" s="10" t="s">
        <v>60</v>
      </c>
      <c r="G3348" s="10" t="s">
        <v>61</v>
      </c>
      <c r="H3348" s="10">
        <v>1.5</v>
      </c>
      <c r="I3348" s="10" t="s">
        <v>62</v>
      </c>
      <c r="J3348" s="10">
        <v>300</v>
      </c>
      <c r="K3348" s="10">
        <v>300</v>
      </c>
      <c r="L3348" s="10">
        <v>750</v>
      </c>
      <c r="M3348" s="11">
        <v>23.837440559319294</v>
      </c>
    </row>
    <row r="3349" spans="1:13" x14ac:dyDescent="0.25">
      <c r="A3349" t="str">
        <f t="shared" si="51"/>
        <v>LHX,150,G,1.5,300,300,900</v>
      </c>
      <c r="B3349" s="10" t="s">
        <v>68</v>
      </c>
      <c r="C3349" s="10">
        <v>150</v>
      </c>
      <c r="D3349" s="10" t="s">
        <v>59</v>
      </c>
      <c r="E3349" s="10">
        <v>300</v>
      </c>
      <c r="F3349" s="10" t="s">
        <v>60</v>
      </c>
      <c r="G3349" s="10" t="s">
        <v>61</v>
      </c>
      <c r="H3349" s="10">
        <v>1.5</v>
      </c>
      <c r="I3349" s="10" t="s">
        <v>62</v>
      </c>
      <c r="J3349" s="10">
        <v>300</v>
      </c>
      <c r="K3349" s="10">
        <v>300</v>
      </c>
      <c r="L3349" s="10">
        <v>900</v>
      </c>
      <c r="M3349" s="11">
        <v>28.568382581695332</v>
      </c>
    </row>
    <row r="3350" spans="1:13" x14ac:dyDescent="0.25">
      <c r="A3350" t="str">
        <f t="shared" si="51"/>
        <v>LHX,150,G,1.5,450,450,300</v>
      </c>
      <c r="B3350" s="10" t="s">
        <v>68</v>
      </c>
      <c r="C3350" s="10">
        <v>150</v>
      </c>
      <c r="D3350" s="10" t="s">
        <v>59</v>
      </c>
      <c r="E3350" s="10">
        <v>300</v>
      </c>
      <c r="F3350" s="10" t="s">
        <v>60</v>
      </c>
      <c r="G3350" s="10" t="s">
        <v>61</v>
      </c>
      <c r="H3350" s="10">
        <v>1.5</v>
      </c>
      <c r="I3350" s="10" t="s">
        <v>62</v>
      </c>
      <c r="J3350" s="10">
        <v>450</v>
      </c>
      <c r="K3350" s="10">
        <v>450</v>
      </c>
      <c r="L3350" s="10">
        <v>300</v>
      </c>
      <c r="M3350" s="11">
        <v>11.835549427959304</v>
      </c>
    </row>
    <row r="3351" spans="1:13" x14ac:dyDescent="0.25">
      <c r="A3351" t="str">
        <f t="shared" si="51"/>
        <v>LHX,150,G,1.5,450,450,450</v>
      </c>
      <c r="B3351" s="10" t="s">
        <v>68</v>
      </c>
      <c r="C3351" s="10">
        <v>150</v>
      </c>
      <c r="D3351" s="10" t="s">
        <v>59</v>
      </c>
      <c r="E3351" s="10">
        <v>300</v>
      </c>
      <c r="F3351" s="10" t="s">
        <v>60</v>
      </c>
      <c r="G3351" s="10" t="s">
        <v>61</v>
      </c>
      <c r="H3351" s="10">
        <v>1.5</v>
      </c>
      <c r="I3351" s="10" t="s">
        <v>62</v>
      </c>
      <c r="J3351" s="10">
        <v>450</v>
      </c>
      <c r="K3351" s="10">
        <v>450</v>
      </c>
      <c r="L3351" s="10">
        <v>450</v>
      </c>
      <c r="M3351" s="11">
        <v>17.769927561361303</v>
      </c>
    </row>
    <row r="3352" spans="1:13" x14ac:dyDescent="0.25">
      <c r="A3352" t="str">
        <f t="shared" si="51"/>
        <v>LHX,150,G,1.5,450,450,600</v>
      </c>
      <c r="B3352" s="10" t="s">
        <v>68</v>
      </c>
      <c r="C3352" s="10">
        <v>150</v>
      </c>
      <c r="D3352" s="10" t="s">
        <v>59</v>
      </c>
      <c r="E3352" s="10">
        <v>300</v>
      </c>
      <c r="F3352" s="10" t="s">
        <v>60</v>
      </c>
      <c r="G3352" s="10" t="s">
        <v>61</v>
      </c>
      <c r="H3352" s="10">
        <v>1.5</v>
      </c>
      <c r="I3352" s="10" t="s">
        <v>62</v>
      </c>
      <c r="J3352" s="10">
        <v>450</v>
      </c>
      <c r="K3352" s="10">
        <v>450</v>
      </c>
      <c r="L3352" s="10">
        <v>600</v>
      </c>
      <c r="M3352" s="11">
        <v>21.777435479632921</v>
      </c>
    </row>
    <row r="3353" spans="1:13" x14ac:dyDescent="0.25">
      <c r="A3353" t="str">
        <f t="shared" si="51"/>
        <v>LHX,150,G,1.5,450,450,750</v>
      </c>
      <c r="B3353" s="10" t="s">
        <v>68</v>
      </c>
      <c r="C3353" s="10">
        <v>150</v>
      </c>
      <c r="D3353" s="10" t="s">
        <v>59</v>
      </c>
      <c r="E3353" s="10">
        <v>300</v>
      </c>
      <c r="F3353" s="10" t="s">
        <v>60</v>
      </c>
      <c r="G3353" s="10" t="s">
        <v>61</v>
      </c>
      <c r="H3353" s="10">
        <v>1.5</v>
      </c>
      <c r="I3353" s="10" t="s">
        <v>62</v>
      </c>
      <c r="J3353" s="10">
        <v>450</v>
      </c>
      <c r="K3353" s="10">
        <v>450</v>
      </c>
      <c r="L3353" s="10">
        <v>750</v>
      </c>
      <c r="M3353" s="11">
        <v>26.580839294074</v>
      </c>
    </row>
    <row r="3354" spans="1:13" x14ac:dyDescent="0.25">
      <c r="A3354" t="str">
        <f t="shared" si="51"/>
        <v>LHX,150,G,1.5,450,450,900</v>
      </c>
      <c r="B3354" s="10" t="s">
        <v>68</v>
      </c>
      <c r="C3354" s="10">
        <v>150</v>
      </c>
      <c r="D3354" s="10" t="s">
        <v>59</v>
      </c>
      <c r="E3354" s="10">
        <v>300</v>
      </c>
      <c r="F3354" s="10" t="s">
        <v>60</v>
      </c>
      <c r="G3354" s="10" t="s">
        <v>61</v>
      </c>
      <c r="H3354" s="10">
        <v>1.5</v>
      </c>
      <c r="I3354" s="10" t="s">
        <v>62</v>
      </c>
      <c r="J3354" s="10">
        <v>450</v>
      </c>
      <c r="K3354" s="10">
        <v>450</v>
      </c>
      <c r="L3354" s="10">
        <v>900</v>
      </c>
      <c r="M3354" s="11">
        <v>31.446277633379601</v>
      </c>
    </row>
    <row r="3355" spans="1:13" x14ac:dyDescent="0.25">
      <c r="A3355" t="str">
        <f t="shared" si="51"/>
        <v>LHX,150,G,1.5,600,600,300</v>
      </c>
      <c r="B3355" s="10" t="s">
        <v>68</v>
      </c>
      <c r="C3355" s="10">
        <v>150</v>
      </c>
      <c r="D3355" s="10" t="s">
        <v>59</v>
      </c>
      <c r="E3355" s="10">
        <v>300</v>
      </c>
      <c r="F3355" s="10" t="s">
        <v>60</v>
      </c>
      <c r="G3355" s="10" t="s">
        <v>61</v>
      </c>
      <c r="H3355" s="10">
        <v>1.5</v>
      </c>
      <c r="I3355" s="10" t="s">
        <v>62</v>
      </c>
      <c r="J3355" s="10">
        <v>600</v>
      </c>
      <c r="K3355" s="10">
        <v>600</v>
      </c>
      <c r="L3355" s="10">
        <v>300</v>
      </c>
      <c r="M3355" s="11">
        <v>13.532651785666218</v>
      </c>
    </row>
    <row r="3356" spans="1:13" x14ac:dyDescent="0.25">
      <c r="A3356" t="str">
        <f t="shared" si="51"/>
        <v>LHX,150,G,1.5,600,600,450</v>
      </c>
      <c r="B3356" s="10" t="s">
        <v>68</v>
      </c>
      <c r="C3356" s="10">
        <v>150</v>
      </c>
      <c r="D3356" s="10" t="s">
        <v>59</v>
      </c>
      <c r="E3356" s="10">
        <v>300</v>
      </c>
      <c r="F3356" s="10" t="s">
        <v>60</v>
      </c>
      <c r="G3356" s="10" t="s">
        <v>61</v>
      </c>
      <c r="H3356" s="10">
        <v>1.5</v>
      </c>
      <c r="I3356" s="10" t="s">
        <v>62</v>
      </c>
      <c r="J3356" s="10">
        <v>600</v>
      </c>
      <c r="K3356" s="10">
        <v>600</v>
      </c>
      <c r="L3356" s="10">
        <v>450</v>
      </c>
      <c r="M3356" s="11">
        <v>19.710347671738653</v>
      </c>
    </row>
    <row r="3357" spans="1:13" x14ac:dyDescent="0.25">
      <c r="A3357" t="str">
        <f t="shared" si="51"/>
        <v>LHX,150,G,1.5,600,600,600</v>
      </c>
      <c r="B3357" s="10" t="s">
        <v>68</v>
      </c>
      <c r="C3357" s="10">
        <v>150</v>
      </c>
      <c r="D3357" s="10" t="s">
        <v>59</v>
      </c>
      <c r="E3357" s="10">
        <v>300</v>
      </c>
      <c r="F3357" s="10" t="s">
        <v>60</v>
      </c>
      <c r="G3357" s="10" t="s">
        <v>61</v>
      </c>
      <c r="H3357" s="10">
        <v>1.5</v>
      </c>
      <c r="I3357" s="10" t="s">
        <v>62</v>
      </c>
      <c r="J3357" s="10">
        <v>600</v>
      </c>
      <c r="K3357" s="10">
        <v>600</v>
      </c>
      <c r="L3357" s="10">
        <v>600</v>
      </c>
      <c r="M3357" s="11">
        <v>23.852351906939834</v>
      </c>
    </row>
    <row r="3358" spans="1:13" x14ac:dyDescent="0.25">
      <c r="A3358" t="str">
        <f t="shared" si="51"/>
        <v>LHX,150,G,1.5,600,600,750</v>
      </c>
      <c r="B3358" s="10" t="s">
        <v>68</v>
      </c>
      <c r="C3358" s="10">
        <v>150</v>
      </c>
      <c r="D3358" s="10" t="s">
        <v>59</v>
      </c>
      <c r="E3358" s="10">
        <v>300</v>
      </c>
      <c r="F3358" s="10" t="s">
        <v>60</v>
      </c>
      <c r="G3358" s="10" t="s">
        <v>61</v>
      </c>
      <c r="H3358" s="10">
        <v>1.5</v>
      </c>
      <c r="I3358" s="10" t="s">
        <v>62</v>
      </c>
      <c r="J3358" s="10">
        <v>600</v>
      </c>
      <c r="K3358" s="10">
        <v>600</v>
      </c>
      <c r="L3358" s="10">
        <v>750</v>
      </c>
      <c r="M3358" s="11">
        <v>29.059244672169587</v>
      </c>
    </row>
    <row r="3359" spans="1:13" x14ac:dyDescent="0.25">
      <c r="A3359" t="str">
        <f t="shared" si="51"/>
        <v>LHX,150,G,1.5,600,600,900</v>
      </c>
      <c r="B3359" s="10" t="s">
        <v>68</v>
      </c>
      <c r="C3359" s="10">
        <v>150</v>
      </c>
      <c r="D3359" s="10" t="s">
        <v>59</v>
      </c>
      <c r="E3359" s="10">
        <v>300</v>
      </c>
      <c r="F3359" s="10" t="s">
        <v>60</v>
      </c>
      <c r="G3359" s="10" t="s">
        <v>61</v>
      </c>
      <c r="H3359" s="10">
        <v>1.5</v>
      </c>
      <c r="I3359" s="10" t="s">
        <v>62</v>
      </c>
      <c r="J3359" s="10">
        <v>600</v>
      </c>
      <c r="K3359" s="10">
        <v>600</v>
      </c>
      <c r="L3359" s="10">
        <v>900</v>
      </c>
      <c r="M3359" s="11">
        <v>34.059179328404753</v>
      </c>
    </row>
    <row r="3360" spans="1:13" x14ac:dyDescent="0.25">
      <c r="A3360" t="str">
        <f t="shared" si="51"/>
        <v>LHX,150,G,1.5,750,750,300</v>
      </c>
      <c r="B3360" s="10" t="s">
        <v>68</v>
      </c>
      <c r="C3360" s="10">
        <v>150</v>
      </c>
      <c r="D3360" s="10" t="s">
        <v>59</v>
      </c>
      <c r="E3360" s="10">
        <v>300</v>
      </c>
      <c r="F3360" s="10" t="s">
        <v>60</v>
      </c>
      <c r="G3360" s="10" t="s">
        <v>61</v>
      </c>
      <c r="H3360" s="10">
        <v>1.5</v>
      </c>
      <c r="I3360" s="10" t="s">
        <v>62</v>
      </c>
      <c r="J3360" s="10">
        <v>750</v>
      </c>
      <c r="K3360" s="10">
        <v>750</v>
      </c>
      <c r="L3360" s="10">
        <v>300</v>
      </c>
      <c r="M3360" s="11">
        <v>17.510900383166803</v>
      </c>
    </row>
    <row r="3361" spans="1:13" x14ac:dyDescent="0.25">
      <c r="A3361" t="str">
        <f t="shared" si="51"/>
        <v>LHX,150,G,1.5,750,750,450</v>
      </c>
      <c r="B3361" s="10" t="s">
        <v>68</v>
      </c>
      <c r="C3361" s="10">
        <v>150</v>
      </c>
      <c r="D3361" s="10" t="s">
        <v>59</v>
      </c>
      <c r="E3361" s="10">
        <v>300</v>
      </c>
      <c r="F3361" s="10" t="s">
        <v>60</v>
      </c>
      <c r="G3361" s="10" t="s">
        <v>61</v>
      </c>
      <c r="H3361" s="10">
        <v>1.5</v>
      </c>
      <c r="I3361" s="10" t="s">
        <v>62</v>
      </c>
      <c r="J3361" s="10">
        <v>750</v>
      </c>
      <c r="K3361" s="10">
        <v>750</v>
      </c>
      <c r="L3361" s="10">
        <v>450</v>
      </c>
      <c r="M3361" s="11">
        <v>23.690674615811325</v>
      </c>
    </row>
    <row r="3362" spans="1:13" x14ac:dyDescent="0.25">
      <c r="A3362" t="str">
        <f t="shared" si="51"/>
        <v>LHX,150,G,1.5,750,750,600</v>
      </c>
      <c r="B3362" s="10" t="s">
        <v>68</v>
      </c>
      <c r="C3362" s="10">
        <v>150</v>
      </c>
      <c r="D3362" s="10" t="s">
        <v>59</v>
      </c>
      <c r="E3362" s="10">
        <v>300</v>
      </c>
      <c r="F3362" s="10" t="s">
        <v>60</v>
      </c>
      <c r="G3362" s="10" t="s">
        <v>61</v>
      </c>
      <c r="H3362" s="10">
        <v>1.5</v>
      </c>
      <c r="I3362" s="10" t="s">
        <v>62</v>
      </c>
      <c r="J3362" s="10">
        <v>750</v>
      </c>
      <c r="K3362" s="10">
        <v>750</v>
      </c>
      <c r="L3362" s="10">
        <v>600</v>
      </c>
      <c r="M3362" s="11">
        <v>28.163092957405997</v>
      </c>
    </row>
    <row r="3363" spans="1:13" x14ac:dyDescent="0.25">
      <c r="A3363" t="str">
        <f t="shared" si="51"/>
        <v>LHX,150,G,1.5,750,750,750</v>
      </c>
      <c r="B3363" s="10" t="s">
        <v>68</v>
      </c>
      <c r="C3363" s="10">
        <v>150</v>
      </c>
      <c r="D3363" s="10" t="s">
        <v>59</v>
      </c>
      <c r="E3363" s="10">
        <v>300</v>
      </c>
      <c r="F3363" s="10" t="s">
        <v>60</v>
      </c>
      <c r="G3363" s="10" t="s">
        <v>61</v>
      </c>
      <c r="H3363" s="10">
        <v>1.5</v>
      </c>
      <c r="I3363" s="10" t="s">
        <v>62</v>
      </c>
      <c r="J3363" s="10">
        <v>750</v>
      </c>
      <c r="K3363" s="10">
        <v>750</v>
      </c>
      <c r="L3363" s="10">
        <v>750</v>
      </c>
      <c r="M3363" s="11">
        <v>34.361228041816226</v>
      </c>
    </row>
    <row r="3364" spans="1:13" x14ac:dyDescent="0.25">
      <c r="A3364" t="str">
        <f t="shared" si="51"/>
        <v>LHX,150,G,1.5,750,750,900</v>
      </c>
      <c r="B3364" s="10" t="s">
        <v>68</v>
      </c>
      <c r="C3364" s="10">
        <v>150</v>
      </c>
      <c r="D3364" s="10" t="s">
        <v>59</v>
      </c>
      <c r="E3364" s="10">
        <v>300</v>
      </c>
      <c r="F3364" s="10" t="s">
        <v>60</v>
      </c>
      <c r="G3364" s="10" t="s">
        <v>61</v>
      </c>
      <c r="H3364" s="10">
        <v>1.5</v>
      </c>
      <c r="I3364" s="10" t="s">
        <v>62</v>
      </c>
      <c r="J3364" s="10">
        <v>750</v>
      </c>
      <c r="K3364" s="10">
        <v>750</v>
      </c>
      <c r="L3364" s="10">
        <v>900</v>
      </c>
      <c r="M3364" s="21">
        <v>39.691576804444871</v>
      </c>
    </row>
    <row r="3365" spans="1:13" x14ac:dyDescent="0.25">
      <c r="A3365" t="str">
        <f t="shared" si="51"/>
        <v>LHX,150,G,1.5,900,900,300</v>
      </c>
      <c r="B3365" s="10" t="s">
        <v>68</v>
      </c>
      <c r="C3365" s="10">
        <v>150</v>
      </c>
      <c r="D3365" s="10" t="s">
        <v>59</v>
      </c>
      <c r="E3365" s="10">
        <v>300</v>
      </c>
      <c r="F3365" s="10" t="s">
        <v>60</v>
      </c>
      <c r="G3365" s="10" t="s">
        <v>61</v>
      </c>
      <c r="H3365" s="10">
        <v>1.5</v>
      </c>
      <c r="I3365" s="10" t="s">
        <v>62</v>
      </c>
      <c r="J3365" s="10">
        <v>900</v>
      </c>
      <c r="K3365" s="10">
        <v>900</v>
      </c>
      <c r="L3365" s="10">
        <v>300</v>
      </c>
      <c r="M3365" s="11">
        <v>19.657869608548761</v>
      </c>
    </row>
    <row r="3366" spans="1:13" x14ac:dyDescent="0.25">
      <c r="A3366" t="str">
        <f t="shared" si="51"/>
        <v>LHX,150,G,1.5,900,900,450</v>
      </c>
      <c r="B3366" s="10" t="s">
        <v>68</v>
      </c>
      <c r="C3366" s="10">
        <v>150</v>
      </c>
      <c r="D3366" s="10" t="s">
        <v>59</v>
      </c>
      <c r="E3366" s="10">
        <v>300</v>
      </c>
      <c r="F3366" s="10" t="s">
        <v>60</v>
      </c>
      <c r="G3366" s="10" t="s">
        <v>61</v>
      </c>
      <c r="H3366" s="10">
        <v>1.5</v>
      </c>
      <c r="I3366" s="10" t="s">
        <v>62</v>
      </c>
      <c r="J3366" s="10">
        <v>900</v>
      </c>
      <c r="K3366" s="10">
        <v>900</v>
      </c>
      <c r="L3366" s="10">
        <v>450</v>
      </c>
      <c r="M3366" s="11">
        <v>26.041540275020541</v>
      </c>
    </row>
    <row r="3367" spans="1:13" x14ac:dyDescent="0.25">
      <c r="A3367" t="str">
        <f t="shared" si="51"/>
        <v>LHX,150,G,1.5,900,900,600</v>
      </c>
      <c r="B3367" s="10" t="s">
        <v>68</v>
      </c>
      <c r="C3367" s="10">
        <v>150</v>
      </c>
      <c r="D3367" s="10" t="s">
        <v>59</v>
      </c>
      <c r="E3367" s="10">
        <v>300</v>
      </c>
      <c r="F3367" s="10" t="s">
        <v>60</v>
      </c>
      <c r="G3367" s="10" t="s">
        <v>61</v>
      </c>
      <c r="H3367" s="10">
        <v>1.5</v>
      </c>
      <c r="I3367" s="10" t="s">
        <v>62</v>
      </c>
      <c r="J3367" s="10">
        <v>900</v>
      </c>
      <c r="K3367" s="10">
        <v>900</v>
      </c>
      <c r="L3367" s="10">
        <v>600</v>
      </c>
      <c r="M3367" s="11">
        <v>30.687876252387959</v>
      </c>
    </row>
    <row r="3368" spans="1:13" x14ac:dyDescent="0.25">
      <c r="A3368" t="str">
        <f t="shared" si="51"/>
        <v>LHX,150,G,1.5,900,900,750</v>
      </c>
      <c r="B3368" s="10" t="s">
        <v>68</v>
      </c>
      <c r="C3368" s="10">
        <v>150</v>
      </c>
      <c r="D3368" s="10" t="s">
        <v>59</v>
      </c>
      <c r="E3368" s="10">
        <v>300</v>
      </c>
      <c r="F3368" s="10" t="s">
        <v>60</v>
      </c>
      <c r="G3368" s="10" t="s">
        <v>61</v>
      </c>
      <c r="H3368" s="10">
        <v>1.5</v>
      </c>
      <c r="I3368" s="10" t="s">
        <v>62</v>
      </c>
      <c r="J3368" s="10">
        <v>900</v>
      </c>
      <c r="K3368" s="10">
        <v>900</v>
      </c>
      <c r="L3368" s="10">
        <v>750</v>
      </c>
      <c r="M3368" s="11">
        <v>37.407764244116429</v>
      </c>
    </row>
    <row r="3369" spans="1:13" x14ac:dyDescent="0.25">
      <c r="A3369" t="str">
        <f t="shared" si="51"/>
        <v>LHX,150,G,1.5,900,900,900</v>
      </c>
      <c r="B3369" s="10" t="s">
        <v>68</v>
      </c>
      <c r="C3369" s="10">
        <v>150</v>
      </c>
      <c r="D3369" s="10" t="s">
        <v>59</v>
      </c>
      <c r="E3369" s="10">
        <v>300</v>
      </c>
      <c r="F3369" s="10" t="s">
        <v>60</v>
      </c>
      <c r="G3369" s="10" t="s">
        <v>61</v>
      </c>
      <c r="H3369" s="10">
        <v>1.5</v>
      </c>
      <c r="I3369" s="10" t="s">
        <v>62</v>
      </c>
      <c r="J3369" s="10">
        <v>900</v>
      </c>
      <c r="K3369" s="10">
        <v>900</v>
      </c>
      <c r="L3369" s="10">
        <v>900</v>
      </c>
      <c r="M3369" s="11">
        <v>42.912030642517813</v>
      </c>
    </row>
    <row r="3370" spans="1:13" x14ac:dyDescent="0.25">
      <c r="A3370" t="str">
        <f t="shared" si="51"/>
        <v>LHX,150,X,1.2,150,150,300</v>
      </c>
      <c r="B3370" s="10" t="s">
        <v>68</v>
      </c>
      <c r="C3370" s="10">
        <v>150</v>
      </c>
      <c r="D3370" s="10" t="s">
        <v>63</v>
      </c>
      <c r="E3370" s="10">
        <v>300</v>
      </c>
      <c r="F3370" s="10" t="s">
        <v>60</v>
      </c>
      <c r="G3370" s="10" t="s">
        <v>61</v>
      </c>
      <c r="H3370" s="10">
        <v>1.2</v>
      </c>
      <c r="I3370" s="10" t="s">
        <v>62</v>
      </c>
      <c r="J3370" s="10">
        <v>150</v>
      </c>
      <c r="K3370" s="10">
        <v>150</v>
      </c>
      <c r="L3370" s="10">
        <v>300</v>
      </c>
      <c r="M3370" s="11">
        <v>7.431242297265011</v>
      </c>
    </row>
    <row r="3371" spans="1:13" x14ac:dyDescent="0.25">
      <c r="A3371" t="str">
        <f t="shared" si="51"/>
        <v>LHX,150,X,1.2,150,150,450</v>
      </c>
      <c r="B3371" s="10" t="s">
        <v>68</v>
      </c>
      <c r="C3371" s="10">
        <v>150</v>
      </c>
      <c r="D3371" s="10" t="s">
        <v>63</v>
      </c>
      <c r="E3371" s="10">
        <v>300</v>
      </c>
      <c r="F3371" s="10" t="s">
        <v>60</v>
      </c>
      <c r="G3371" s="10" t="s">
        <v>61</v>
      </c>
      <c r="H3371" s="10">
        <v>1.2</v>
      </c>
      <c r="I3371" s="10" t="s">
        <v>62</v>
      </c>
      <c r="J3371" s="10">
        <v>150</v>
      </c>
      <c r="K3371" s="10">
        <v>150</v>
      </c>
      <c r="L3371" s="10">
        <v>450</v>
      </c>
      <c r="M3371" s="11">
        <v>12.598922778424781</v>
      </c>
    </row>
    <row r="3372" spans="1:13" x14ac:dyDescent="0.25">
      <c r="A3372" t="str">
        <f t="shared" si="51"/>
        <v>LHX,150,X,1.2,150,150,600</v>
      </c>
      <c r="B3372" s="10" t="s">
        <v>68</v>
      </c>
      <c r="C3372" s="10">
        <v>150</v>
      </c>
      <c r="D3372" s="10" t="s">
        <v>63</v>
      </c>
      <c r="E3372" s="10">
        <v>300</v>
      </c>
      <c r="F3372" s="10" t="s">
        <v>60</v>
      </c>
      <c r="G3372" s="10" t="s">
        <v>61</v>
      </c>
      <c r="H3372" s="10">
        <v>1.2</v>
      </c>
      <c r="I3372" s="10" t="s">
        <v>62</v>
      </c>
      <c r="J3372" s="10">
        <v>150</v>
      </c>
      <c r="K3372" s="10">
        <v>150</v>
      </c>
      <c r="L3372" s="10">
        <v>600</v>
      </c>
      <c r="M3372" s="11">
        <v>16.024529101905223</v>
      </c>
    </row>
    <row r="3373" spans="1:13" x14ac:dyDescent="0.25">
      <c r="A3373" t="str">
        <f t="shared" si="51"/>
        <v>LHX,150,X,1.2,150,150,750</v>
      </c>
      <c r="B3373" s="10" t="s">
        <v>68</v>
      </c>
      <c r="C3373" s="10">
        <v>150</v>
      </c>
      <c r="D3373" s="10" t="s">
        <v>63</v>
      </c>
      <c r="E3373" s="10">
        <v>300</v>
      </c>
      <c r="F3373" s="10" t="s">
        <v>60</v>
      </c>
      <c r="G3373" s="10" t="s">
        <v>61</v>
      </c>
      <c r="H3373" s="10">
        <v>1.2</v>
      </c>
      <c r="I3373" s="10" t="s">
        <v>62</v>
      </c>
      <c r="J3373" s="10">
        <v>150</v>
      </c>
      <c r="K3373" s="10">
        <v>150</v>
      </c>
      <c r="L3373" s="10">
        <v>750</v>
      </c>
      <c r="M3373" s="11">
        <v>19.713235037867275</v>
      </c>
    </row>
    <row r="3374" spans="1:13" x14ac:dyDescent="0.25">
      <c r="A3374" t="str">
        <f t="shared" si="51"/>
        <v>LHX,150,X,1.2,150,150,900</v>
      </c>
      <c r="B3374" s="10" t="s">
        <v>68</v>
      </c>
      <c r="C3374" s="10">
        <v>150</v>
      </c>
      <c r="D3374" s="10" t="s">
        <v>63</v>
      </c>
      <c r="E3374" s="10">
        <v>300</v>
      </c>
      <c r="F3374" s="10" t="s">
        <v>60</v>
      </c>
      <c r="G3374" s="10" t="s">
        <v>61</v>
      </c>
      <c r="H3374" s="10">
        <v>1.2</v>
      </c>
      <c r="I3374" s="10" t="s">
        <v>62</v>
      </c>
      <c r="J3374" s="10">
        <v>150</v>
      </c>
      <c r="K3374" s="10">
        <v>150</v>
      </c>
      <c r="L3374" s="10">
        <v>900</v>
      </c>
      <c r="M3374" s="11">
        <v>24.014032750960851</v>
      </c>
    </row>
    <row r="3375" spans="1:13" x14ac:dyDescent="0.25">
      <c r="A3375" t="str">
        <f t="shared" si="51"/>
        <v>LHX,150,X,1.2,300,300,300</v>
      </c>
      <c r="B3375" s="10" t="s">
        <v>68</v>
      </c>
      <c r="C3375" s="10">
        <v>150</v>
      </c>
      <c r="D3375" s="10" t="s">
        <v>63</v>
      </c>
      <c r="E3375" s="10">
        <v>300</v>
      </c>
      <c r="F3375" s="10" t="s">
        <v>60</v>
      </c>
      <c r="G3375" s="10" t="s">
        <v>61</v>
      </c>
      <c r="H3375" s="10">
        <v>1.2</v>
      </c>
      <c r="I3375" s="10" t="s">
        <v>62</v>
      </c>
      <c r="J3375" s="10">
        <v>300</v>
      </c>
      <c r="K3375" s="10">
        <v>300</v>
      </c>
      <c r="L3375" s="10">
        <v>300</v>
      </c>
      <c r="M3375" s="11">
        <v>9.0252868942587874</v>
      </c>
    </row>
    <row r="3376" spans="1:13" x14ac:dyDescent="0.25">
      <c r="A3376" t="str">
        <f t="shared" si="51"/>
        <v>LHX,150,X,1.2,300,300,450</v>
      </c>
      <c r="B3376" s="10" t="s">
        <v>68</v>
      </c>
      <c r="C3376" s="10">
        <v>150</v>
      </c>
      <c r="D3376" s="10" t="s">
        <v>63</v>
      </c>
      <c r="E3376" s="10">
        <v>300</v>
      </c>
      <c r="F3376" s="10" t="s">
        <v>60</v>
      </c>
      <c r="G3376" s="10" t="s">
        <v>61</v>
      </c>
      <c r="H3376" s="10">
        <v>1.2</v>
      </c>
      <c r="I3376" s="10" t="s">
        <v>62</v>
      </c>
      <c r="J3376" s="10">
        <v>300</v>
      </c>
      <c r="K3376" s="10">
        <v>300</v>
      </c>
      <c r="L3376" s="10">
        <v>450</v>
      </c>
      <c r="M3376" s="11">
        <v>14.441180513519594</v>
      </c>
    </row>
    <row r="3377" spans="1:13" x14ac:dyDescent="0.25">
      <c r="A3377" t="str">
        <f t="shared" si="51"/>
        <v>LHX,150,X,1.2,300,300,600</v>
      </c>
      <c r="B3377" s="10" t="s">
        <v>68</v>
      </c>
      <c r="C3377" s="10">
        <v>150</v>
      </c>
      <c r="D3377" s="10" t="s">
        <v>63</v>
      </c>
      <c r="E3377" s="10">
        <v>300</v>
      </c>
      <c r="F3377" s="10" t="s">
        <v>60</v>
      </c>
      <c r="G3377" s="10" t="s">
        <v>61</v>
      </c>
      <c r="H3377" s="10">
        <v>1.2</v>
      </c>
      <c r="I3377" s="10" t="s">
        <v>62</v>
      </c>
      <c r="J3377" s="10">
        <v>300</v>
      </c>
      <c r="K3377" s="10">
        <v>300</v>
      </c>
      <c r="L3377" s="10">
        <v>600</v>
      </c>
      <c r="M3377" s="11">
        <v>18.003989127099</v>
      </c>
    </row>
    <row r="3378" spans="1:13" x14ac:dyDescent="0.25">
      <c r="A3378" t="str">
        <f t="shared" si="51"/>
        <v>LHX,150,X,1.2,300,300,750</v>
      </c>
      <c r="B3378" s="10" t="s">
        <v>68</v>
      </c>
      <c r="C3378" s="10">
        <v>150</v>
      </c>
      <c r="D3378" s="10" t="s">
        <v>63</v>
      </c>
      <c r="E3378" s="10">
        <v>300</v>
      </c>
      <c r="F3378" s="10" t="s">
        <v>60</v>
      </c>
      <c r="G3378" s="10" t="s">
        <v>61</v>
      </c>
      <c r="H3378" s="10">
        <v>1.2</v>
      </c>
      <c r="I3378" s="10" t="s">
        <v>62</v>
      </c>
      <c r="J3378" s="10">
        <v>300</v>
      </c>
      <c r="K3378" s="10">
        <v>300</v>
      </c>
      <c r="L3378" s="10">
        <v>750</v>
      </c>
      <c r="M3378" s="11">
        <v>22.104301933357938</v>
      </c>
    </row>
    <row r="3379" spans="1:13" x14ac:dyDescent="0.25">
      <c r="A3379" t="str">
        <f t="shared" si="51"/>
        <v>LHX,150,X,1.2,300,300,900</v>
      </c>
      <c r="B3379" s="10" t="s">
        <v>68</v>
      </c>
      <c r="C3379" s="10">
        <v>150</v>
      </c>
      <c r="D3379" s="10" t="s">
        <v>63</v>
      </c>
      <c r="E3379" s="10">
        <v>300</v>
      </c>
      <c r="F3379" s="10" t="s">
        <v>60</v>
      </c>
      <c r="G3379" s="10" t="s">
        <v>61</v>
      </c>
      <c r="H3379" s="10">
        <v>1.2</v>
      </c>
      <c r="I3379" s="10" t="s">
        <v>62</v>
      </c>
      <c r="J3379" s="10">
        <v>300</v>
      </c>
      <c r="K3379" s="10">
        <v>300</v>
      </c>
      <c r="L3379" s="10">
        <v>900</v>
      </c>
      <c r="M3379" s="11">
        <v>26.542301936550476</v>
      </c>
    </row>
    <row r="3380" spans="1:13" x14ac:dyDescent="0.25">
      <c r="A3380" t="str">
        <f t="shared" si="51"/>
        <v>LHX,150,X,1.2,450,450,300</v>
      </c>
      <c r="B3380" s="10" t="s">
        <v>68</v>
      </c>
      <c r="C3380" s="10">
        <v>150</v>
      </c>
      <c r="D3380" s="10" t="s">
        <v>63</v>
      </c>
      <c r="E3380" s="10">
        <v>300</v>
      </c>
      <c r="F3380" s="10" t="s">
        <v>60</v>
      </c>
      <c r="G3380" s="10" t="s">
        <v>61</v>
      </c>
      <c r="H3380" s="10">
        <v>1.2</v>
      </c>
      <c r="I3380" s="10" t="s">
        <v>62</v>
      </c>
      <c r="J3380" s="10">
        <v>450</v>
      </c>
      <c r="K3380" s="10">
        <v>450</v>
      </c>
      <c r="L3380" s="10">
        <v>300</v>
      </c>
      <c r="M3380" s="11">
        <v>11.026858621649449</v>
      </c>
    </row>
    <row r="3381" spans="1:13" x14ac:dyDescent="0.25">
      <c r="A3381" t="str">
        <f t="shared" si="51"/>
        <v>LHX,150,X,1.2,450,450,450</v>
      </c>
      <c r="B3381" s="10" t="s">
        <v>68</v>
      </c>
      <c r="C3381" s="10">
        <v>150</v>
      </c>
      <c r="D3381" s="10" t="s">
        <v>63</v>
      </c>
      <c r="E3381" s="10">
        <v>300</v>
      </c>
      <c r="F3381" s="10" t="s">
        <v>60</v>
      </c>
      <c r="G3381" s="10" t="s">
        <v>61</v>
      </c>
      <c r="H3381" s="10">
        <v>1.2</v>
      </c>
      <c r="I3381" s="10" t="s">
        <v>62</v>
      </c>
      <c r="J3381" s="10">
        <v>450</v>
      </c>
      <c r="K3381" s="10">
        <v>450</v>
      </c>
      <c r="L3381" s="10">
        <v>450</v>
      </c>
      <c r="M3381" s="11">
        <v>16.690965379011296</v>
      </c>
    </row>
    <row r="3382" spans="1:13" x14ac:dyDescent="0.25">
      <c r="A3382" t="str">
        <f t="shared" si="51"/>
        <v>LHX,150,X,1.2,450,450,600</v>
      </c>
      <c r="B3382" s="10" t="s">
        <v>68</v>
      </c>
      <c r="C3382" s="10">
        <v>150</v>
      </c>
      <c r="D3382" s="10" t="s">
        <v>63</v>
      </c>
      <c r="E3382" s="10">
        <v>300</v>
      </c>
      <c r="F3382" s="10" t="s">
        <v>60</v>
      </c>
      <c r="G3382" s="10" t="s">
        <v>61</v>
      </c>
      <c r="H3382" s="10">
        <v>1.2</v>
      </c>
      <c r="I3382" s="10" t="s">
        <v>62</v>
      </c>
      <c r="J3382" s="10">
        <v>450</v>
      </c>
      <c r="K3382" s="10">
        <v>450</v>
      </c>
      <c r="L3382" s="10">
        <v>600</v>
      </c>
      <c r="M3382" s="11">
        <v>20.390976282689664</v>
      </c>
    </row>
    <row r="3383" spans="1:13" x14ac:dyDescent="0.25">
      <c r="A3383" t="str">
        <f t="shared" si="51"/>
        <v>LHX,150,X,1.2,450,450,750</v>
      </c>
      <c r="B3383" s="10" t="s">
        <v>68</v>
      </c>
      <c r="C3383" s="10">
        <v>150</v>
      </c>
      <c r="D3383" s="10" t="s">
        <v>63</v>
      </c>
      <c r="E3383" s="10">
        <v>300</v>
      </c>
      <c r="F3383" s="10" t="s">
        <v>60</v>
      </c>
      <c r="G3383" s="10" t="s">
        <v>61</v>
      </c>
      <c r="H3383" s="10">
        <v>1.2</v>
      </c>
      <c r="I3383" s="10" t="s">
        <v>62</v>
      </c>
      <c r="J3383" s="10">
        <v>450</v>
      </c>
      <c r="K3383" s="10">
        <v>450</v>
      </c>
      <c r="L3383" s="10">
        <v>750</v>
      </c>
      <c r="M3383" s="11">
        <v>24.902895959245487</v>
      </c>
    </row>
    <row r="3384" spans="1:13" x14ac:dyDescent="0.25">
      <c r="A3384" t="str">
        <f t="shared" si="51"/>
        <v>LHX,150,X,1.2,450,450,900</v>
      </c>
      <c r="B3384" s="10" t="s">
        <v>68</v>
      </c>
      <c r="C3384" s="10">
        <v>150</v>
      </c>
      <c r="D3384" s="10" t="s">
        <v>63</v>
      </c>
      <c r="E3384" s="10">
        <v>300</v>
      </c>
      <c r="F3384" s="10" t="s">
        <v>60</v>
      </c>
      <c r="G3384" s="10" t="s">
        <v>61</v>
      </c>
      <c r="H3384" s="10">
        <v>1.2</v>
      </c>
      <c r="I3384" s="10" t="s">
        <v>62</v>
      </c>
      <c r="J3384" s="10">
        <v>450</v>
      </c>
      <c r="K3384" s="10">
        <v>450</v>
      </c>
      <c r="L3384" s="10">
        <v>900</v>
      </c>
      <c r="M3384" s="11">
        <v>29.478098252536995</v>
      </c>
    </row>
    <row r="3385" spans="1:13" x14ac:dyDescent="0.25">
      <c r="A3385" t="str">
        <f t="shared" si="51"/>
        <v>LHX,150,X,1.2,600,600,300</v>
      </c>
      <c r="B3385" s="10" t="s">
        <v>68</v>
      </c>
      <c r="C3385" s="10">
        <v>150</v>
      </c>
      <c r="D3385" s="10" t="s">
        <v>63</v>
      </c>
      <c r="E3385" s="10">
        <v>300</v>
      </c>
      <c r="F3385" s="10" t="s">
        <v>60</v>
      </c>
      <c r="G3385" s="10" t="s">
        <v>61</v>
      </c>
      <c r="H3385" s="10">
        <v>1.2</v>
      </c>
      <c r="I3385" s="10" t="s">
        <v>62</v>
      </c>
      <c r="J3385" s="10">
        <v>600</v>
      </c>
      <c r="K3385" s="10">
        <v>600</v>
      </c>
      <c r="L3385" s="10">
        <v>300</v>
      </c>
      <c r="M3385" s="11">
        <v>12.758105508742188</v>
      </c>
    </row>
    <row r="3386" spans="1:13" x14ac:dyDescent="0.25">
      <c r="A3386" t="str">
        <f t="shared" si="51"/>
        <v>LHX,150,X,1.2,600,600,450</v>
      </c>
      <c r="B3386" s="10" t="s">
        <v>68</v>
      </c>
      <c r="C3386" s="10">
        <v>150</v>
      </c>
      <c r="D3386" s="10" t="s">
        <v>63</v>
      </c>
      <c r="E3386" s="10">
        <v>300</v>
      </c>
      <c r="F3386" s="10" t="s">
        <v>60</v>
      </c>
      <c r="G3386" s="10" t="s">
        <v>61</v>
      </c>
      <c r="H3386" s="10">
        <v>1.2</v>
      </c>
      <c r="I3386" s="10" t="s">
        <v>62</v>
      </c>
      <c r="J3386" s="10">
        <v>600</v>
      </c>
      <c r="K3386" s="10">
        <v>600</v>
      </c>
      <c r="L3386" s="10">
        <v>450</v>
      </c>
      <c r="M3386" s="11">
        <v>18.670425404205069</v>
      </c>
    </row>
    <row r="3387" spans="1:13" x14ac:dyDescent="0.25">
      <c r="A3387" t="str">
        <f t="shared" si="51"/>
        <v>LHX,150,X,1.2,600,600,600</v>
      </c>
      <c r="B3387" s="10" t="s">
        <v>68</v>
      </c>
      <c r="C3387" s="10">
        <v>150</v>
      </c>
      <c r="D3387" s="10" t="s">
        <v>63</v>
      </c>
      <c r="E3387" s="10">
        <v>300</v>
      </c>
      <c r="F3387" s="10" t="s">
        <v>60</v>
      </c>
      <c r="G3387" s="10" t="s">
        <v>61</v>
      </c>
      <c r="H3387" s="10">
        <v>1.2</v>
      </c>
      <c r="I3387" s="10" t="s">
        <v>62</v>
      </c>
      <c r="J3387" s="10">
        <v>600</v>
      </c>
      <c r="K3387" s="10">
        <v>600</v>
      </c>
      <c r="L3387" s="10">
        <v>600</v>
      </c>
      <c r="M3387" s="11">
        <v>22.507638597982403</v>
      </c>
    </row>
    <row r="3388" spans="1:13" x14ac:dyDescent="0.25">
      <c r="A3388" t="str">
        <f t="shared" si="51"/>
        <v>LHX,150,X,1.2,600,600,750</v>
      </c>
      <c r="B3388" s="10" t="s">
        <v>68</v>
      </c>
      <c r="C3388" s="10">
        <v>150</v>
      </c>
      <c r="D3388" s="10" t="s">
        <v>63</v>
      </c>
      <c r="E3388" s="10">
        <v>300</v>
      </c>
      <c r="F3388" s="10" t="s">
        <v>60</v>
      </c>
      <c r="G3388" s="10" t="s">
        <v>61</v>
      </c>
      <c r="H3388" s="10">
        <v>1.2</v>
      </c>
      <c r="I3388" s="10" t="s">
        <v>62</v>
      </c>
      <c r="J3388" s="10">
        <v>600</v>
      </c>
      <c r="K3388" s="10">
        <v>600</v>
      </c>
      <c r="L3388" s="10">
        <v>750</v>
      </c>
      <c r="M3388" s="11">
        <v>27.431165144835113</v>
      </c>
    </row>
    <row r="3389" spans="1:13" x14ac:dyDescent="0.25">
      <c r="A3389" t="str">
        <f t="shared" si="51"/>
        <v>LHX,150,X,1.2,600,600,900</v>
      </c>
      <c r="B3389" s="10" t="s">
        <v>68</v>
      </c>
      <c r="C3389" s="10">
        <v>150</v>
      </c>
      <c r="D3389" s="10" t="s">
        <v>63</v>
      </c>
      <c r="E3389" s="10">
        <v>300</v>
      </c>
      <c r="F3389" s="10" t="s">
        <v>60</v>
      </c>
      <c r="G3389" s="10" t="s">
        <v>61</v>
      </c>
      <c r="H3389" s="10">
        <v>1.2</v>
      </c>
      <c r="I3389" s="10" t="s">
        <v>62</v>
      </c>
      <c r="J3389" s="10">
        <v>600</v>
      </c>
      <c r="K3389" s="10">
        <v>600</v>
      </c>
      <c r="L3389" s="10">
        <v>900</v>
      </c>
      <c r="M3389" s="11">
        <v>32.143569728225586</v>
      </c>
    </row>
    <row r="3390" spans="1:13" x14ac:dyDescent="0.25">
      <c r="A3390" t="str">
        <f t="shared" si="51"/>
        <v>LHX,150,X,1.2,750,750,300</v>
      </c>
      <c r="B3390" s="10" t="s">
        <v>68</v>
      </c>
      <c r="C3390" s="10">
        <v>150</v>
      </c>
      <c r="D3390" s="10" t="s">
        <v>63</v>
      </c>
      <c r="E3390" s="10">
        <v>300</v>
      </c>
      <c r="F3390" s="10" t="s">
        <v>60</v>
      </c>
      <c r="G3390" s="10" t="s">
        <v>61</v>
      </c>
      <c r="H3390" s="10">
        <v>1.2</v>
      </c>
      <c r="I3390" s="10" t="s">
        <v>62</v>
      </c>
      <c r="J3390" s="10">
        <v>750</v>
      </c>
      <c r="K3390" s="10">
        <v>750</v>
      </c>
      <c r="L3390" s="10">
        <v>300</v>
      </c>
      <c r="M3390" s="11">
        <v>16.078194267702685</v>
      </c>
    </row>
    <row r="3391" spans="1:13" x14ac:dyDescent="0.25">
      <c r="A3391" t="str">
        <f t="shared" si="51"/>
        <v>LHX,150,X,1.2,750,750,450</v>
      </c>
      <c r="B3391" s="10" t="s">
        <v>68</v>
      </c>
      <c r="C3391" s="10">
        <v>150</v>
      </c>
      <c r="D3391" s="10" t="s">
        <v>63</v>
      </c>
      <c r="E3391" s="10">
        <v>300</v>
      </c>
      <c r="F3391" s="10" t="s">
        <v>60</v>
      </c>
      <c r="G3391" s="10" t="s">
        <v>61</v>
      </c>
      <c r="H3391" s="10">
        <v>1.2</v>
      </c>
      <c r="I3391" s="10" t="s">
        <v>62</v>
      </c>
      <c r="J3391" s="10">
        <v>750</v>
      </c>
      <c r="K3391" s="10">
        <v>750</v>
      </c>
      <c r="L3391" s="10">
        <v>450</v>
      </c>
      <c r="M3391" s="11">
        <v>22.102535203584658</v>
      </c>
    </row>
    <row r="3392" spans="1:13" x14ac:dyDescent="0.25">
      <c r="A3392" t="str">
        <f t="shared" si="51"/>
        <v>LHX,150,X,1.2,750,750,600</v>
      </c>
      <c r="B3392" s="10" t="s">
        <v>68</v>
      </c>
      <c r="C3392" s="10">
        <v>150</v>
      </c>
      <c r="D3392" s="10" t="s">
        <v>63</v>
      </c>
      <c r="E3392" s="10">
        <v>300</v>
      </c>
      <c r="F3392" s="10" t="s">
        <v>60</v>
      </c>
      <c r="G3392" s="10" t="s">
        <v>61</v>
      </c>
      <c r="H3392" s="10">
        <v>1.2</v>
      </c>
      <c r="I3392" s="10" t="s">
        <v>62</v>
      </c>
      <c r="J3392" s="10">
        <v>750</v>
      </c>
      <c r="K3392" s="10">
        <v>750</v>
      </c>
      <c r="L3392" s="10">
        <v>600</v>
      </c>
      <c r="M3392" s="11">
        <v>26.187053267973955</v>
      </c>
    </row>
    <row r="3393" spans="1:13" x14ac:dyDescent="0.25">
      <c r="A3393" t="str">
        <f t="shared" si="51"/>
        <v>LHX,150,X,1.2,750,750,750</v>
      </c>
      <c r="B3393" s="10" t="s">
        <v>68</v>
      </c>
      <c r="C3393" s="10">
        <v>150</v>
      </c>
      <c r="D3393" s="10" t="s">
        <v>63</v>
      </c>
      <c r="E3393" s="10">
        <v>300</v>
      </c>
      <c r="F3393" s="10" t="s">
        <v>60</v>
      </c>
      <c r="G3393" s="10" t="s">
        <v>61</v>
      </c>
      <c r="H3393" s="10">
        <v>1.2</v>
      </c>
      <c r="I3393" s="10" t="s">
        <v>62</v>
      </c>
      <c r="J3393" s="10">
        <v>750</v>
      </c>
      <c r="K3393" s="10">
        <v>750</v>
      </c>
      <c r="L3393" s="10">
        <v>750</v>
      </c>
      <c r="M3393" s="11">
        <v>31.852494426662556</v>
      </c>
    </row>
    <row r="3394" spans="1:13" x14ac:dyDescent="0.25">
      <c r="A3394" t="str">
        <f t="shared" si="51"/>
        <v>LHX,150,X,1.2,750,750,900</v>
      </c>
      <c r="B3394" s="10" t="s">
        <v>68</v>
      </c>
      <c r="C3394" s="10">
        <v>150</v>
      </c>
      <c r="D3394" s="10" t="s">
        <v>63</v>
      </c>
      <c r="E3394" s="10">
        <v>300</v>
      </c>
      <c r="F3394" s="10" t="s">
        <v>60</v>
      </c>
      <c r="G3394" s="10" t="s">
        <v>61</v>
      </c>
      <c r="H3394" s="10">
        <v>1.2</v>
      </c>
      <c r="I3394" s="10" t="s">
        <v>62</v>
      </c>
      <c r="J3394" s="10">
        <v>750</v>
      </c>
      <c r="K3394" s="10">
        <v>750</v>
      </c>
      <c r="L3394" s="10">
        <v>900</v>
      </c>
      <c r="M3394" s="11">
        <v>36.812203880664981</v>
      </c>
    </row>
    <row r="3395" spans="1:13" x14ac:dyDescent="0.25">
      <c r="A3395" t="str">
        <f t="shared" si="51"/>
        <v>LHX,150,X,1.2,900,900,300</v>
      </c>
      <c r="B3395" s="10" t="s">
        <v>68</v>
      </c>
      <c r="C3395" s="10">
        <v>150</v>
      </c>
      <c r="D3395" s="10" t="s">
        <v>63</v>
      </c>
      <c r="E3395" s="10">
        <v>300</v>
      </c>
      <c r="F3395" s="10" t="s">
        <v>60</v>
      </c>
      <c r="G3395" s="10" t="s">
        <v>61</v>
      </c>
      <c r="H3395" s="10">
        <v>1.2</v>
      </c>
      <c r="I3395" s="10" t="s">
        <v>62</v>
      </c>
      <c r="J3395" s="10">
        <v>900</v>
      </c>
      <c r="K3395" s="10">
        <v>900</v>
      </c>
      <c r="L3395" s="10">
        <v>300</v>
      </c>
      <c r="M3395" s="11">
        <v>18.123752153494387</v>
      </c>
    </row>
    <row r="3396" spans="1:13" x14ac:dyDescent="0.25">
      <c r="A3396" t="str">
        <f t="shared" si="51"/>
        <v>LHX,150,X,1.2,900,900,450</v>
      </c>
      <c r="B3396" s="10" t="s">
        <v>68</v>
      </c>
      <c r="C3396" s="10">
        <v>150</v>
      </c>
      <c r="D3396" s="10" t="s">
        <v>63</v>
      </c>
      <c r="E3396" s="10">
        <v>300</v>
      </c>
      <c r="F3396" s="10" t="s">
        <v>60</v>
      </c>
      <c r="G3396" s="10" t="s">
        <v>61</v>
      </c>
      <c r="H3396" s="10">
        <v>1.2</v>
      </c>
      <c r="I3396" s="10" t="s">
        <v>62</v>
      </c>
      <c r="J3396" s="10">
        <v>900</v>
      </c>
      <c r="K3396" s="10">
        <v>900</v>
      </c>
      <c r="L3396" s="10">
        <v>450</v>
      </c>
      <c r="M3396" s="11">
        <v>24.374167638902399</v>
      </c>
    </row>
    <row r="3397" spans="1:13" x14ac:dyDescent="0.25">
      <c r="A3397" t="str">
        <f t="shared" si="51"/>
        <v>LHX,150,X,1.2,900,900,600</v>
      </c>
      <c r="B3397" s="10" t="s">
        <v>68</v>
      </c>
      <c r="C3397" s="10">
        <v>150</v>
      </c>
      <c r="D3397" s="10" t="s">
        <v>63</v>
      </c>
      <c r="E3397" s="10">
        <v>300</v>
      </c>
      <c r="F3397" s="10" t="s">
        <v>60</v>
      </c>
      <c r="G3397" s="10" t="s">
        <v>61</v>
      </c>
      <c r="H3397" s="10">
        <v>1.2</v>
      </c>
      <c r="I3397" s="10" t="s">
        <v>62</v>
      </c>
      <c r="J3397" s="10">
        <v>900</v>
      </c>
      <c r="K3397" s="10">
        <v>900</v>
      </c>
      <c r="L3397" s="10">
        <v>600</v>
      </c>
      <c r="M3397" s="11">
        <v>28.618026581965658</v>
      </c>
    </row>
    <row r="3398" spans="1:13" x14ac:dyDescent="0.25">
      <c r="A3398" t="str">
        <f t="shared" si="51"/>
        <v>LHX,150,X,1.2,900,900,750</v>
      </c>
      <c r="B3398" s="10" t="s">
        <v>68</v>
      </c>
      <c r="C3398" s="10">
        <v>150</v>
      </c>
      <c r="D3398" s="10" t="s">
        <v>63</v>
      </c>
      <c r="E3398" s="10">
        <v>300</v>
      </c>
      <c r="F3398" s="10" t="s">
        <v>60</v>
      </c>
      <c r="G3398" s="10" t="s">
        <v>61</v>
      </c>
      <c r="H3398" s="10">
        <v>1.2</v>
      </c>
      <c r="I3398" s="10" t="s">
        <v>62</v>
      </c>
      <c r="J3398" s="10">
        <v>900</v>
      </c>
      <c r="K3398" s="10">
        <v>900</v>
      </c>
      <c r="L3398" s="10">
        <v>750</v>
      </c>
      <c r="M3398" s="11">
        <v>34.76149037667615</v>
      </c>
    </row>
    <row r="3399" spans="1:13" x14ac:dyDescent="0.25">
      <c r="A3399" t="str">
        <f t="shared" ref="A3399:A3462" si="52">CONCATENATE(B3399,",",C3399,",",D3399,",",H3399,",",J3399,",",K3399,",",L3399)</f>
        <v>LHX,150,X,1.2,900,900,900</v>
      </c>
      <c r="B3399" s="10" t="s">
        <v>68</v>
      </c>
      <c r="C3399" s="10">
        <v>150</v>
      </c>
      <c r="D3399" s="10" t="s">
        <v>63</v>
      </c>
      <c r="E3399" s="10">
        <v>300</v>
      </c>
      <c r="F3399" s="10" t="s">
        <v>60</v>
      </c>
      <c r="G3399" s="10" t="s">
        <v>61</v>
      </c>
      <c r="H3399" s="10">
        <v>1.2</v>
      </c>
      <c r="I3399" s="10" t="s">
        <v>62</v>
      </c>
      <c r="J3399" s="10">
        <v>900</v>
      </c>
      <c r="K3399" s="10">
        <v>900</v>
      </c>
      <c r="L3399" s="10">
        <v>900</v>
      </c>
      <c r="M3399" s="11">
        <v>39.880540709352537</v>
      </c>
    </row>
    <row r="3400" spans="1:13" x14ac:dyDescent="0.25">
      <c r="A3400" t="str">
        <f t="shared" si="52"/>
        <v>LHX,150,X,1.5,150,150,300</v>
      </c>
      <c r="B3400" s="10" t="s">
        <v>68</v>
      </c>
      <c r="C3400" s="10">
        <v>150</v>
      </c>
      <c r="D3400" s="10" t="s">
        <v>63</v>
      </c>
      <c r="E3400" s="10">
        <v>300</v>
      </c>
      <c r="F3400" s="10" t="s">
        <v>60</v>
      </c>
      <c r="G3400" s="10" t="s">
        <v>61</v>
      </c>
      <c r="H3400" s="10">
        <v>1.5</v>
      </c>
      <c r="I3400" s="10" t="s">
        <v>62</v>
      </c>
      <c r="J3400" s="10">
        <v>150</v>
      </c>
      <c r="K3400" s="10">
        <v>150</v>
      </c>
      <c r="L3400" s="10">
        <v>300</v>
      </c>
      <c r="M3400" s="11">
        <v>8.4780561981573221</v>
      </c>
    </row>
    <row r="3401" spans="1:13" x14ac:dyDescent="0.25">
      <c r="A3401" t="str">
        <f t="shared" si="52"/>
        <v>LHX,150,X,1.5,150,150,450</v>
      </c>
      <c r="B3401" s="10" t="s">
        <v>68</v>
      </c>
      <c r="C3401" s="10">
        <v>150</v>
      </c>
      <c r="D3401" s="10" t="s">
        <v>63</v>
      </c>
      <c r="E3401" s="10">
        <v>300</v>
      </c>
      <c r="F3401" s="10" t="s">
        <v>60</v>
      </c>
      <c r="G3401" s="10" t="s">
        <v>61</v>
      </c>
      <c r="H3401" s="10">
        <v>1.5</v>
      </c>
      <c r="I3401" s="10" t="s">
        <v>62</v>
      </c>
      <c r="J3401" s="10">
        <v>150</v>
      </c>
      <c r="K3401" s="10">
        <v>150</v>
      </c>
      <c r="L3401" s="10">
        <v>450</v>
      </c>
      <c r="M3401" s="11">
        <v>14.035403652000177</v>
      </c>
    </row>
    <row r="3402" spans="1:13" x14ac:dyDescent="0.25">
      <c r="A3402" t="str">
        <f t="shared" si="52"/>
        <v>LHX,150,X,1.5,150,150,600</v>
      </c>
      <c r="B3402" s="10" t="s">
        <v>68</v>
      </c>
      <c r="C3402" s="10">
        <v>150</v>
      </c>
      <c r="D3402" s="10" t="s">
        <v>63</v>
      </c>
      <c r="E3402" s="10">
        <v>300</v>
      </c>
      <c r="F3402" s="10" t="s">
        <v>60</v>
      </c>
      <c r="G3402" s="10" t="s">
        <v>61</v>
      </c>
      <c r="H3402" s="10">
        <v>1.5</v>
      </c>
      <c r="I3402" s="10" t="s">
        <v>62</v>
      </c>
      <c r="J3402" s="10">
        <v>150</v>
      </c>
      <c r="K3402" s="10">
        <v>150</v>
      </c>
      <c r="L3402" s="10">
        <v>600</v>
      </c>
      <c r="M3402" s="11">
        <v>17.849135286450906</v>
      </c>
    </row>
    <row r="3403" spans="1:13" x14ac:dyDescent="0.25">
      <c r="A3403" t="str">
        <f t="shared" si="52"/>
        <v>LHX,150,X,1.5,150,150,750</v>
      </c>
      <c r="B3403" s="10" t="s">
        <v>68</v>
      </c>
      <c r="C3403" s="10">
        <v>150</v>
      </c>
      <c r="D3403" s="10" t="s">
        <v>63</v>
      </c>
      <c r="E3403" s="10">
        <v>300</v>
      </c>
      <c r="F3403" s="10" t="s">
        <v>60</v>
      </c>
      <c r="G3403" s="10" t="s">
        <v>61</v>
      </c>
      <c r="H3403" s="10">
        <v>1.5</v>
      </c>
      <c r="I3403" s="10" t="s">
        <v>62</v>
      </c>
      <c r="J3403" s="10">
        <v>150</v>
      </c>
      <c r="K3403" s="10">
        <v>150</v>
      </c>
      <c r="L3403" s="10">
        <v>750</v>
      </c>
      <c r="M3403" s="11">
        <v>21.925966533383242</v>
      </c>
    </row>
    <row r="3404" spans="1:13" x14ac:dyDescent="0.25">
      <c r="A3404" t="str">
        <f t="shared" si="52"/>
        <v>LHX,150,X,1.5,150,150,900</v>
      </c>
      <c r="B3404" s="10" t="s">
        <v>68</v>
      </c>
      <c r="C3404" s="10">
        <v>150</v>
      </c>
      <c r="D3404" s="10" t="s">
        <v>63</v>
      </c>
      <c r="E3404" s="10">
        <v>300</v>
      </c>
      <c r="F3404" s="10" t="s">
        <v>60</v>
      </c>
      <c r="G3404" s="10" t="s">
        <v>61</v>
      </c>
      <c r="H3404" s="10">
        <v>1.5</v>
      </c>
      <c r="I3404" s="10" t="s">
        <v>62</v>
      </c>
      <c r="J3404" s="10">
        <v>150</v>
      </c>
      <c r="K3404" s="10">
        <v>150</v>
      </c>
      <c r="L3404" s="10">
        <v>900</v>
      </c>
      <c r="M3404" s="11">
        <v>26.614889557447107</v>
      </c>
    </row>
    <row r="3405" spans="1:13" x14ac:dyDescent="0.25">
      <c r="A3405" t="str">
        <f t="shared" si="52"/>
        <v>LHX,150,X,1.5,300,300,300</v>
      </c>
      <c r="B3405" s="10" t="s">
        <v>68</v>
      </c>
      <c r="C3405" s="10">
        <v>150</v>
      </c>
      <c r="D3405" s="10" t="s">
        <v>63</v>
      </c>
      <c r="E3405" s="10">
        <v>300</v>
      </c>
      <c r="F3405" s="10" t="s">
        <v>60</v>
      </c>
      <c r="G3405" s="10" t="s">
        <v>61</v>
      </c>
      <c r="H3405" s="10">
        <v>1.5</v>
      </c>
      <c r="I3405" s="10" t="s">
        <v>62</v>
      </c>
      <c r="J3405" s="10">
        <v>300</v>
      </c>
      <c r="K3405" s="10">
        <v>300</v>
      </c>
      <c r="L3405" s="10">
        <v>300</v>
      </c>
      <c r="M3405" s="11">
        <v>10.072100795151098</v>
      </c>
    </row>
    <row r="3406" spans="1:13" x14ac:dyDescent="0.25">
      <c r="A3406" t="str">
        <f t="shared" si="52"/>
        <v>LHX,150,X,1.5,300,300,450</v>
      </c>
      <c r="B3406" s="10" t="s">
        <v>68</v>
      </c>
      <c r="C3406" s="10">
        <v>150</v>
      </c>
      <c r="D3406" s="10" t="s">
        <v>63</v>
      </c>
      <c r="E3406" s="10">
        <v>300</v>
      </c>
      <c r="F3406" s="10" t="s">
        <v>60</v>
      </c>
      <c r="G3406" s="10" t="s">
        <v>61</v>
      </c>
      <c r="H3406" s="10">
        <v>1.5</v>
      </c>
      <c r="I3406" s="10" t="s">
        <v>62</v>
      </c>
      <c r="J3406" s="10">
        <v>300</v>
      </c>
      <c r="K3406" s="10">
        <v>300</v>
      </c>
      <c r="L3406" s="10">
        <v>450</v>
      </c>
      <c r="M3406" s="11">
        <v>15.877661387094989</v>
      </c>
    </row>
    <row r="3407" spans="1:13" x14ac:dyDescent="0.25">
      <c r="A3407" t="str">
        <f t="shared" si="52"/>
        <v>LHX,150,X,1.5,300,300,600</v>
      </c>
      <c r="B3407" s="10" t="s">
        <v>68</v>
      </c>
      <c r="C3407" s="10">
        <v>150</v>
      </c>
      <c r="D3407" s="10" t="s">
        <v>63</v>
      </c>
      <c r="E3407" s="10">
        <v>300</v>
      </c>
      <c r="F3407" s="10" t="s">
        <v>60</v>
      </c>
      <c r="G3407" s="10" t="s">
        <v>61</v>
      </c>
      <c r="H3407" s="10">
        <v>1.5</v>
      </c>
      <c r="I3407" s="10" t="s">
        <v>62</v>
      </c>
      <c r="J3407" s="10">
        <v>300</v>
      </c>
      <c r="K3407" s="10">
        <v>300</v>
      </c>
      <c r="L3407" s="10">
        <v>600</v>
      </c>
      <c r="M3407" s="11">
        <v>19.828595311644683</v>
      </c>
    </row>
    <row r="3408" spans="1:13" x14ac:dyDescent="0.25">
      <c r="A3408" t="str">
        <f t="shared" si="52"/>
        <v>LHX,150,X,1.5,300,300,750</v>
      </c>
      <c r="B3408" s="10" t="s">
        <v>68</v>
      </c>
      <c r="C3408" s="10">
        <v>150</v>
      </c>
      <c r="D3408" s="10" t="s">
        <v>63</v>
      </c>
      <c r="E3408" s="10">
        <v>300</v>
      </c>
      <c r="F3408" s="10" t="s">
        <v>60</v>
      </c>
      <c r="G3408" s="10" t="s">
        <v>61</v>
      </c>
      <c r="H3408" s="10">
        <v>1.5</v>
      </c>
      <c r="I3408" s="10" t="s">
        <v>62</v>
      </c>
      <c r="J3408" s="10">
        <v>300</v>
      </c>
      <c r="K3408" s="10">
        <v>300</v>
      </c>
      <c r="L3408" s="10">
        <v>750</v>
      </c>
      <c r="M3408" s="11">
        <v>24.317033428873906</v>
      </c>
    </row>
    <row r="3409" spans="1:13" x14ac:dyDescent="0.25">
      <c r="A3409" t="str">
        <f t="shared" si="52"/>
        <v>LHX,150,X,1.5,300,300,900</v>
      </c>
      <c r="B3409" s="10" t="s">
        <v>68</v>
      </c>
      <c r="C3409" s="10">
        <v>150</v>
      </c>
      <c r="D3409" s="10" t="s">
        <v>63</v>
      </c>
      <c r="E3409" s="10">
        <v>300</v>
      </c>
      <c r="F3409" s="10" t="s">
        <v>60</v>
      </c>
      <c r="G3409" s="10" t="s">
        <v>61</v>
      </c>
      <c r="H3409" s="10">
        <v>1.5</v>
      </c>
      <c r="I3409" s="10" t="s">
        <v>62</v>
      </c>
      <c r="J3409" s="10">
        <v>300</v>
      </c>
      <c r="K3409" s="10">
        <v>300</v>
      </c>
      <c r="L3409" s="10">
        <v>900</v>
      </c>
      <c r="M3409" s="11">
        <v>29.143158743036732</v>
      </c>
    </row>
    <row r="3410" spans="1:13" x14ac:dyDescent="0.25">
      <c r="A3410" t="str">
        <f t="shared" si="52"/>
        <v>LHX,150,X,1.5,450,450,300</v>
      </c>
      <c r="B3410" s="10" t="s">
        <v>68</v>
      </c>
      <c r="C3410" s="10">
        <v>150</v>
      </c>
      <c r="D3410" s="10" t="s">
        <v>63</v>
      </c>
      <c r="E3410" s="10">
        <v>300</v>
      </c>
      <c r="F3410" s="10" t="s">
        <v>60</v>
      </c>
      <c r="G3410" s="10" t="s">
        <v>61</v>
      </c>
      <c r="H3410" s="10">
        <v>1.5</v>
      </c>
      <c r="I3410" s="10" t="s">
        <v>62</v>
      </c>
      <c r="J3410" s="10">
        <v>450</v>
      </c>
      <c r="K3410" s="10">
        <v>450</v>
      </c>
      <c r="L3410" s="10">
        <v>300</v>
      </c>
      <c r="M3410" s="11">
        <v>12.073672522541761</v>
      </c>
    </row>
    <row r="3411" spans="1:13" x14ac:dyDescent="0.25">
      <c r="A3411" t="str">
        <f t="shared" si="52"/>
        <v>LHX,150,X,1.5,450,450,450</v>
      </c>
      <c r="B3411" s="10" t="s">
        <v>68</v>
      </c>
      <c r="C3411" s="10">
        <v>150</v>
      </c>
      <c r="D3411" s="10" t="s">
        <v>63</v>
      </c>
      <c r="E3411" s="10">
        <v>300</v>
      </c>
      <c r="F3411" s="10" t="s">
        <v>60</v>
      </c>
      <c r="G3411" s="10" t="s">
        <v>61</v>
      </c>
      <c r="H3411" s="10">
        <v>1.5</v>
      </c>
      <c r="I3411" s="10" t="s">
        <v>62</v>
      </c>
      <c r="J3411" s="10">
        <v>450</v>
      </c>
      <c r="K3411" s="10">
        <v>450</v>
      </c>
      <c r="L3411" s="10">
        <v>450</v>
      </c>
      <c r="M3411" s="11">
        <v>18.127446252586694</v>
      </c>
    </row>
    <row r="3412" spans="1:13" x14ac:dyDescent="0.25">
      <c r="A3412" t="str">
        <f t="shared" si="52"/>
        <v>LHX,150,X,1.5,450,450,600</v>
      </c>
      <c r="B3412" s="10" t="s">
        <v>68</v>
      </c>
      <c r="C3412" s="10">
        <v>150</v>
      </c>
      <c r="D3412" s="10" t="s">
        <v>63</v>
      </c>
      <c r="E3412" s="10">
        <v>300</v>
      </c>
      <c r="F3412" s="10" t="s">
        <v>60</v>
      </c>
      <c r="G3412" s="10" t="s">
        <v>61</v>
      </c>
      <c r="H3412" s="10">
        <v>1.5</v>
      </c>
      <c r="I3412" s="10" t="s">
        <v>62</v>
      </c>
      <c r="J3412" s="10">
        <v>450</v>
      </c>
      <c r="K3412" s="10">
        <v>450</v>
      </c>
      <c r="L3412" s="10">
        <v>600</v>
      </c>
      <c r="M3412" s="11">
        <v>22.21558246723535</v>
      </c>
    </row>
    <row r="3413" spans="1:13" x14ac:dyDescent="0.25">
      <c r="A3413" t="str">
        <f t="shared" si="52"/>
        <v>LHX,150,X,1.5,450,450,750</v>
      </c>
      <c r="B3413" s="10" t="s">
        <v>68</v>
      </c>
      <c r="C3413" s="10">
        <v>150</v>
      </c>
      <c r="D3413" s="10" t="s">
        <v>63</v>
      </c>
      <c r="E3413" s="10">
        <v>300</v>
      </c>
      <c r="F3413" s="10" t="s">
        <v>60</v>
      </c>
      <c r="G3413" s="10" t="s">
        <v>61</v>
      </c>
      <c r="H3413" s="10">
        <v>1.5</v>
      </c>
      <c r="I3413" s="10" t="s">
        <v>62</v>
      </c>
      <c r="J3413" s="10">
        <v>450</v>
      </c>
      <c r="K3413" s="10">
        <v>450</v>
      </c>
      <c r="L3413" s="10">
        <v>750</v>
      </c>
      <c r="M3413" s="11">
        <v>27.115627454761455</v>
      </c>
    </row>
    <row r="3414" spans="1:13" x14ac:dyDescent="0.25">
      <c r="A3414" t="str">
        <f t="shared" si="52"/>
        <v>LHX,150,X,1.5,450,450,900</v>
      </c>
      <c r="B3414" s="10" t="s">
        <v>68</v>
      </c>
      <c r="C3414" s="10">
        <v>150</v>
      </c>
      <c r="D3414" s="10" t="s">
        <v>63</v>
      </c>
      <c r="E3414" s="10">
        <v>300</v>
      </c>
      <c r="F3414" s="10" t="s">
        <v>60</v>
      </c>
      <c r="G3414" s="10" t="s">
        <v>61</v>
      </c>
      <c r="H3414" s="10">
        <v>1.5</v>
      </c>
      <c r="I3414" s="10" t="s">
        <v>62</v>
      </c>
      <c r="J3414" s="10">
        <v>450</v>
      </c>
      <c r="K3414" s="10">
        <v>450</v>
      </c>
      <c r="L3414" s="10">
        <v>900</v>
      </c>
      <c r="M3414" s="11">
        <v>32.078955059023244</v>
      </c>
    </row>
    <row r="3415" spans="1:13" x14ac:dyDescent="0.25">
      <c r="A3415" t="str">
        <f t="shared" si="52"/>
        <v>LHX,150,X,1.5,600,600,300</v>
      </c>
      <c r="B3415" s="10" t="s">
        <v>68</v>
      </c>
      <c r="C3415" s="10">
        <v>150</v>
      </c>
      <c r="D3415" s="10" t="s">
        <v>63</v>
      </c>
      <c r="E3415" s="10">
        <v>300</v>
      </c>
      <c r="F3415" s="10" t="s">
        <v>60</v>
      </c>
      <c r="G3415" s="10" t="s">
        <v>61</v>
      </c>
      <c r="H3415" s="10">
        <v>1.5</v>
      </c>
      <c r="I3415" s="10" t="s">
        <v>62</v>
      </c>
      <c r="J3415" s="10">
        <v>600</v>
      </c>
      <c r="K3415" s="10">
        <v>600</v>
      </c>
      <c r="L3415" s="10">
        <v>300</v>
      </c>
      <c r="M3415" s="11">
        <v>13.8049194096345</v>
      </c>
    </row>
    <row r="3416" spans="1:13" x14ac:dyDescent="0.25">
      <c r="A3416" t="str">
        <f t="shared" si="52"/>
        <v>LHX,150,X,1.5,600,600,450</v>
      </c>
      <c r="B3416" s="10" t="s">
        <v>68</v>
      </c>
      <c r="C3416" s="10">
        <v>150</v>
      </c>
      <c r="D3416" s="10" t="s">
        <v>63</v>
      </c>
      <c r="E3416" s="10">
        <v>300</v>
      </c>
      <c r="F3416" s="10" t="s">
        <v>60</v>
      </c>
      <c r="G3416" s="10" t="s">
        <v>61</v>
      </c>
      <c r="H3416" s="10">
        <v>1.5</v>
      </c>
      <c r="I3416" s="10" t="s">
        <v>62</v>
      </c>
      <c r="J3416" s="10">
        <v>600</v>
      </c>
      <c r="K3416" s="10">
        <v>600</v>
      </c>
      <c r="L3416" s="10">
        <v>450</v>
      </c>
      <c r="M3416" s="11">
        <v>20.106906277780467</v>
      </c>
    </row>
    <row r="3417" spans="1:13" x14ac:dyDescent="0.25">
      <c r="A3417" t="str">
        <f t="shared" si="52"/>
        <v>LHX,150,X,1.5,600,600,600</v>
      </c>
      <c r="B3417" s="10" t="s">
        <v>68</v>
      </c>
      <c r="C3417" s="10">
        <v>150</v>
      </c>
      <c r="D3417" s="10" t="s">
        <v>63</v>
      </c>
      <c r="E3417" s="10">
        <v>300</v>
      </c>
      <c r="F3417" s="10" t="s">
        <v>60</v>
      </c>
      <c r="G3417" s="10" t="s">
        <v>61</v>
      </c>
      <c r="H3417" s="10">
        <v>1.5</v>
      </c>
      <c r="I3417" s="10" t="s">
        <v>62</v>
      </c>
      <c r="J3417" s="10">
        <v>600</v>
      </c>
      <c r="K3417" s="10">
        <v>600</v>
      </c>
      <c r="L3417" s="10">
        <v>600</v>
      </c>
      <c r="M3417" s="11">
        <v>24.332244782528086</v>
      </c>
    </row>
    <row r="3418" spans="1:13" x14ac:dyDescent="0.25">
      <c r="A3418" t="str">
        <f t="shared" si="52"/>
        <v>LHX,150,X,1.5,600,600,750</v>
      </c>
      <c r="B3418" s="10" t="s">
        <v>68</v>
      </c>
      <c r="C3418" s="10">
        <v>150</v>
      </c>
      <c r="D3418" s="10" t="s">
        <v>63</v>
      </c>
      <c r="E3418" s="10">
        <v>300</v>
      </c>
      <c r="F3418" s="10" t="s">
        <v>60</v>
      </c>
      <c r="G3418" s="10" t="s">
        <v>61</v>
      </c>
      <c r="H3418" s="10">
        <v>1.5</v>
      </c>
      <c r="I3418" s="10" t="s">
        <v>62</v>
      </c>
      <c r="J3418" s="10">
        <v>600</v>
      </c>
      <c r="K3418" s="10">
        <v>600</v>
      </c>
      <c r="L3418" s="10">
        <v>750</v>
      </c>
      <c r="M3418" s="11">
        <v>29.64389664035108</v>
      </c>
    </row>
    <row r="3419" spans="1:13" x14ac:dyDescent="0.25">
      <c r="A3419" t="str">
        <f t="shared" si="52"/>
        <v>LHX,150,X,1.5,600,600,900</v>
      </c>
      <c r="B3419" s="10" t="s">
        <v>68</v>
      </c>
      <c r="C3419" s="10">
        <v>150</v>
      </c>
      <c r="D3419" s="10" t="s">
        <v>63</v>
      </c>
      <c r="E3419" s="10">
        <v>300</v>
      </c>
      <c r="F3419" s="10" t="s">
        <v>60</v>
      </c>
      <c r="G3419" s="10" t="s">
        <v>61</v>
      </c>
      <c r="H3419" s="10">
        <v>1.5</v>
      </c>
      <c r="I3419" s="10" t="s">
        <v>62</v>
      </c>
      <c r="J3419" s="10">
        <v>600</v>
      </c>
      <c r="K3419" s="10">
        <v>600</v>
      </c>
      <c r="L3419" s="10">
        <v>900</v>
      </c>
      <c r="M3419" s="11">
        <v>34.744426534711835</v>
      </c>
    </row>
    <row r="3420" spans="1:13" x14ac:dyDescent="0.25">
      <c r="A3420" t="str">
        <f t="shared" si="52"/>
        <v>LHX,150,X,1.5,750,750,300</v>
      </c>
      <c r="B3420" s="10" t="s">
        <v>68</v>
      </c>
      <c r="C3420" s="10">
        <v>150</v>
      </c>
      <c r="D3420" s="10" t="s">
        <v>63</v>
      </c>
      <c r="E3420" s="10">
        <v>300</v>
      </c>
      <c r="F3420" s="10" t="s">
        <v>60</v>
      </c>
      <c r="G3420" s="10" t="s">
        <v>61</v>
      </c>
      <c r="H3420" s="10">
        <v>1.5</v>
      </c>
      <c r="I3420" s="10" t="s">
        <v>62</v>
      </c>
      <c r="J3420" s="10">
        <v>750</v>
      </c>
      <c r="K3420" s="10">
        <v>750</v>
      </c>
      <c r="L3420" s="10">
        <v>300</v>
      </c>
      <c r="M3420" s="11">
        <v>17.863207626150771</v>
      </c>
    </row>
    <row r="3421" spans="1:13" x14ac:dyDescent="0.25">
      <c r="A3421" t="str">
        <f t="shared" si="52"/>
        <v>LHX,150,X,1.5,750,750,450</v>
      </c>
      <c r="B3421" s="10" t="s">
        <v>68</v>
      </c>
      <c r="C3421" s="10">
        <v>150</v>
      </c>
      <c r="D3421" s="10" t="s">
        <v>63</v>
      </c>
      <c r="E3421" s="10">
        <v>300</v>
      </c>
      <c r="F3421" s="10" t="s">
        <v>60</v>
      </c>
      <c r="G3421" s="10" t="s">
        <v>61</v>
      </c>
      <c r="H3421" s="10">
        <v>1.5</v>
      </c>
      <c r="I3421" s="10" t="s">
        <v>62</v>
      </c>
      <c r="J3421" s="10">
        <v>750</v>
      </c>
      <c r="K3421" s="10">
        <v>750</v>
      </c>
      <c r="L3421" s="10">
        <v>450</v>
      </c>
      <c r="M3421" s="11">
        <v>24.167314655768955</v>
      </c>
    </row>
    <row r="3422" spans="1:13" x14ac:dyDescent="0.25">
      <c r="A3422" t="str">
        <f t="shared" si="52"/>
        <v>LHX,150,X,1.5,750,750,600</v>
      </c>
      <c r="B3422" s="10" t="s">
        <v>68</v>
      </c>
      <c r="C3422" s="10">
        <v>150</v>
      </c>
      <c r="D3422" s="10" t="s">
        <v>63</v>
      </c>
      <c r="E3422" s="10">
        <v>300</v>
      </c>
      <c r="F3422" s="10" t="s">
        <v>60</v>
      </c>
      <c r="G3422" s="10" t="s">
        <v>61</v>
      </c>
      <c r="H3422" s="10">
        <v>1.5</v>
      </c>
      <c r="I3422" s="10" t="s">
        <v>62</v>
      </c>
      <c r="J3422" s="10">
        <v>750</v>
      </c>
      <c r="K3422" s="10">
        <v>750</v>
      </c>
      <c r="L3422" s="10">
        <v>600</v>
      </c>
      <c r="M3422" s="11">
        <v>28.729714970929809</v>
      </c>
    </row>
    <row r="3423" spans="1:13" x14ac:dyDescent="0.25">
      <c r="A3423" t="str">
        <f t="shared" si="52"/>
        <v>LHX,150,X,1.5,750,750,750</v>
      </c>
      <c r="B3423" s="10" t="s">
        <v>68</v>
      </c>
      <c r="C3423" s="10">
        <v>150</v>
      </c>
      <c r="D3423" s="10" t="s">
        <v>63</v>
      </c>
      <c r="E3423" s="10">
        <v>300</v>
      </c>
      <c r="F3423" s="10" t="s">
        <v>60</v>
      </c>
      <c r="G3423" s="10" t="s">
        <v>61</v>
      </c>
      <c r="H3423" s="10">
        <v>1.5</v>
      </c>
      <c r="I3423" s="10" t="s">
        <v>62</v>
      </c>
      <c r="J3423" s="10">
        <v>750</v>
      </c>
      <c r="K3423" s="10">
        <v>750</v>
      </c>
      <c r="L3423" s="10">
        <v>750</v>
      </c>
      <c r="M3423" s="11">
        <v>35.05255225999251</v>
      </c>
    </row>
    <row r="3424" spans="1:13" x14ac:dyDescent="0.25">
      <c r="A3424" t="str">
        <f t="shared" si="52"/>
        <v>LHX,150,X,1.5,750,750,900</v>
      </c>
      <c r="B3424" s="10" t="s">
        <v>68</v>
      </c>
      <c r="C3424" s="10">
        <v>150</v>
      </c>
      <c r="D3424" s="10" t="s">
        <v>63</v>
      </c>
      <c r="E3424" s="10">
        <v>300</v>
      </c>
      <c r="F3424" s="10" t="s">
        <v>60</v>
      </c>
      <c r="G3424" s="10" t="s">
        <v>61</v>
      </c>
      <c r="H3424" s="10">
        <v>1.5</v>
      </c>
      <c r="I3424" s="10" t="s">
        <v>62</v>
      </c>
      <c r="J3424" s="10">
        <v>750</v>
      </c>
      <c r="K3424" s="10">
        <v>750</v>
      </c>
      <c r="L3424" s="10">
        <v>900</v>
      </c>
      <c r="M3424" s="11">
        <v>40.490143964766496</v>
      </c>
    </row>
    <row r="3425" spans="1:13" x14ac:dyDescent="0.25">
      <c r="A3425" t="str">
        <f t="shared" si="52"/>
        <v>LHX,150,X,1.5,900,900,300</v>
      </c>
      <c r="B3425" s="10" t="s">
        <v>68</v>
      </c>
      <c r="C3425" s="10">
        <v>150</v>
      </c>
      <c r="D3425" s="10" t="s">
        <v>63</v>
      </c>
      <c r="E3425" s="10">
        <v>300</v>
      </c>
      <c r="F3425" s="10" t="s">
        <v>60</v>
      </c>
      <c r="G3425" s="10" t="s">
        <v>61</v>
      </c>
      <c r="H3425" s="10">
        <v>1.5</v>
      </c>
      <c r="I3425" s="10" t="s">
        <v>62</v>
      </c>
      <c r="J3425" s="10">
        <v>900</v>
      </c>
      <c r="K3425" s="10">
        <v>900</v>
      </c>
      <c r="L3425" s="10">
        <v>300</v>
      </c>
      <c r="M3425" s="11">
        <v>20.053372392139703</v>
      </c>
    </row>
    <row r="3426" spans="1:13" x14ac:dyDescent="0.25">
      <c r="A3426" t="str">
        <f t="shared" si="52"/>
        <v>LHX,150,X,1.5,900,900,450</v>
      </c>
      <c r="B3426" s="10" t="s">
        <v>68</v>
      </c>
      <c r="C3426" s="10">
        <v>150</v>
      </c>
      <c r="D3426" s="10" t="s">
        <v>63</v>
      </c>
      <c r="E3426" s="10">
        <v>300</v>
      </c>
      <c r="F3426" s="10" t="s">
        <v>60</v>
      </c>
      <c r="G3426" s="10" t="s">
        <v>61</v>
      </c>
      <c r="H3426" s="10">
        <v>1.5</v>
      </c>
      <c r="I3426" s="10" t="s">
        <v>62</v>
      </c>
      <c r="J3426" s="10">
        <v>900</v>
      </c>
      <c r="K3426" s="10">
        <v>900</v>
      </c>
      <c r="L3426" s="10">
        <v>450</v>
      </c>
      <c r="M3426" s="11">
        <v>26.565478111259274</v>
      </c>
    </row>
    <row r="3427" spans="1:13" x14ac:dyDescent="0.25">
      <c r="A3427" t="str">
        <f t="shared" si="52"/>
        <v>LHX,150,X,1.5,900,900,600</v>
      </c>
      <c r="B3427" s="10" t="s">
        <v>68</v>
      </c>
      <c r="C3427" s="10">
        <v>150</v>
      </c>
      <c r="D3427" s="10" t="s">
        <v>63</v>
      </c>
      <c r="E3427" s="10">
        <v>300</v>
      </c>
      <c r="F3427" s="10" t="s">
        <v>60</v>
      </c>
      <c r="G3427" s="10" t="s">
        <v>61</v>
      </c>
      <c r="H3427" s="10">
        <v>1.5</v>
      </c>
      <c r="I3427" s="10" t="s">
        <v>62</v>
      </c>
      <c r="J3427" s="10">
        <v>900</v>
      </c>
      <c r="K3427" s="10">
        <v>900</v>
      </c>
      <c r="L3427" s="10">
        <v>600</v>
      </c>
      <c r="M3427" s="11">
        <v>31.305295165118743</v>
      </c>
    </row>
    <row r="3428" spans="1:13" x14ac:dyDescent="0.25">
      <c r="A3428" t="str">
        <f t="shared" si="52"/>
        <v>LHX,150,X,1.5,900,900,750</v>
      </c>
      <c r="B3428" s="10" t="s">
        <v>68</v>
      </c>
      <c r="C3428" s="10">
        <v>150</v>
      </c>
      <c r="D3428" s="10" t="s">
        <v>63</v>
      </c>
      <c r="E3428" s="10">
        <v>300</v>
      </c>
      <c r="F3428" s="10" t="s">
        <v>60</v>
      </c>
      <c r="G3428" s="10" t="s">
        <v>61</v>
      </c>
      <c r="H3428" s="10">
        <v>1.5</v>
      </c>
      <c r="I3428" s="10" t="s">
        <v>62</v>
      </c>
      <c r="J3428" s="10">
        <v>900</v>
      </c>
      <c r="K3428" s="10">
        <v>900</v>
      </c>
      <c r="L3428" s="10">
        <v>750</v>
      </c>
      <c r="M3428" s="11">
        <v>38.160382670277293</v>
      </c>
    </row>
    <row r="3429" spans="1:13" x14ac:dyDescent="0.25">
      <c r="A3429" t="str">
        <f t="shared" si="52"/>
        <v>LHX,150,X,1.5,900,900,900</v>
      </c>
      <c r="B3429" s="10" t="s">
        <v>68</v>
      </c>
      <c r="C3429" s="10">
        <v>150</v>
      </c>
      <c r="D3429" s="10" t="s">
        <v>63</v>
      </c>
      <c r="E3429" s="10">
        <v>300</v>
      </c>
      <c r="F3429" s="10" t="s">
        <v>60</v>
      </c>
      <c r="G3429" s="10" t="s">
        <v>61</v>
      </c>
      <c r="H3429" s="10">
        <v>1.5</v>
      </c>
      <c r="I3429" s="10" t="s">
        <v>62</v>
      </c>
      <c r="J3429" s="10">
        <v>900</v>
      </c>
      <c r="K3429" s="10">
        <v>900</v>
      </c>
      <c r="L3429" s="10">
        <v>900</v>
      </c>
      <c r="M3429" s="11">
        <v>43.775391113749897</v>
      </c>
    </row>
    <row r="3430" spans="1:13" x14ac:dyDescent="0.25">
      <c r="A3430" t="str">
        <f t="shared" si="52"/>
        <v>LRX,125,G,1.2,300,150,300</v>
      </c>
      <c r="B3430" s="10" t="s">
        <v>74</v>
      </c>
      <c r="C3430" s="10">
        <v>125</v>
      </c>
      <c r="D3430" s="10" t="s">
        <v>59</v>
      </c>
      <c r="E3430" s="10">
        <v>300</v>
      </c>
      <c r="F3430" s="10" t="s">
        <v>60</v>
      </c>
      <c r="G3430" s="10" t="s">
        <v>61</v>
      </c>
      <c r="H3430" s="10">
        <v>1.2</v>
      </c>
      <c r="I3430" s="10" t="s">
        <v>62</v>
      </c>
      <c r="J3430" s="10">
        <v>300</v>
      </c>
      <c r="K3430" s="9">
        <v>150</v>
      </c>
      <c r="L3430" s="10">
        <v>300</v>
      </c>
      <c r="M3430" s="11">
        <v>7.2998461712119722</v>
      </c>
    </row>
    <row r="3431" spans="1:13" x14ac:dyDescent="0.25">
      <c r="A3431" t="str">
        <f t="shared" si="52"/>
        <v>LRX,125,G,1.2,450,150,300</v>
      </c>
      <c r="B3431" s="10" t="s">
        <v>74</v>
      </c>
      <c r="C3431" s="10">
        <v>125</v>
      </c>
      <c r="D3431" s="10" t="s">
        <v>59</v>
      </c>
      <c r="E3431" s="10">
        <v>300</v>
      </c>
      <c r="F3431" s="10" t="s">
        <v>60</v>
      </c>
      <c r="G3431" s="10" t="s">
        <v>61</v>
      </c>
      <c r="H3431" s="10">
        <v>1.2</v>
      </c>
      <c r="I3431" s="10" t="s">
        <v>62</v>
      </c>
      <c r="J3431" s="10">
        <v>450</v>
      </c>
      <c r="K3431" s="9">
        <v>150</v>
      </c>
      <c r="L3431" s="10">
        <v>300</v>
      </c>
      <c r="M3431" s="11">
        <v>7.9466528746710905</v>
      </c>
    </row>
    <row r="3432" spans="1:13" x14ac:dyDescent="0.25">
      <c r="A3432" t="str">
        <f t="shared" si="52"/>
        <v>LRX,125,G,1.2,450,300,300</v>
      </c>
      <c r="B3432" s="10" t="s">
        <v>74</v>
      </c>
      <c r="C3432" s="10">
        <v>125</v>
      </c>
      <c r="D3432" s="10" t="s">
        <v>59</v>
      </c>
      <c r="E3432" s="10">
        <v>300</v>
      </c>
      <c r="F3432" s="10" t="s">
        <v>60</v>
      </c>
      <c r="G3432" s="10" t="s">
        <v>61</v>
      </c>
      <c r="H3432" s="10">
        <v>1.2</v>
      </c>
      <c r="I3432" s="10" t="s">
        <v>62</v>
      </c>
      <c r="J3432" s="10">
        <v>450</v>
      </c>
      <c r="K3432" s="9">
        <v>300</v>
      </c>
      <c r="L3432" s="10">
        <v>300</v>
      </c>
      <c r="M3432" s="11">
        <v>8.8624522119893268</v>
      </c>
    </row>
    <row r="3433" spans="1:13" x14ac:dyDescent="0.25">
      <c r="A3433" t="str">
        <f t="shared" si="52"/>
        <v>LRX,125,G,1.2,600,150,300</v>
      </c>
      <c r="B3433" s="10" t="s">
        <v>74</v>
      </c>
      <c r="C3433" s="10">
        <v>125</v>
      </c>
      <c r="D3433" s="10" t="s">
        <v>59</v>
      </c>
      <c r="E3433" s="10">
        <v>300</v>
      </c>
      <c r="F3433" s="10" t="s">
        <v>60</v>
      </c>
      <c r="G3433" s="10" t="s">
        <v>61</v>
      </c>
      <c r="H3433" s="10">
        <v>1.2</v>
      </c>
      <c r="I3433" s="10" t="s">
        <v>62</v>
      </c>
      <c r="J3433" s="10">
        <v>600</v>
      </c>
      <c r="K3433" s="9">
        <v>150</v>
      </c>
      <c r="L3433" s="10">
        <v>300</v>
      </c>
      <c r="M3433" s="11">
        <v>8.5934595781302079</v>
      </c>
    </row>
    <row r="3434" spans="1:13" x14ac:dyDescent="0.25">
      <c r="A3434" t="str">
        <f t="shared" si="52"/>
        <v>LRX,125,G,1.2,600,300,300</v>
      </c>
      <c r="B3434" s="10" t="s">
        <v>74</v>
      </c>
      <c r="C3434" s="10">
        <v>125</v>
      </c>
      <c r="D3434" s="10" t="s">
        <v>59</v>
      </c>
      <c r="E3434" s="10">
        <v>300</v>
      </c>
      <c r="F3434" s="10" t="s">
        <v>60</v>
      </c>
      <c r="G3434" s="10" t="s">
        <v>61</v>
      </c>
      <c r="H3434" s="10">
        <v>1.2</v>
      </c>
      <c r="I3434" s="10" t="s">
        <v>62</v>
      </c>
      <c r="J3434" s="10">
        <v>600</v>
      </c>
      <c r="K3434" s="9">
        <v>300</v>
      </c>
      <c r="L3434" s="10">
        <v>300</v>
      </c>
      <c r="M3434" s="11">
        <v>9.509258915448445</v>
      </c>
    </row>
    <row r="3435" spans="1:13" x14ac:dyDescent="0.25">
      <c r="A3435" t="str">
        <f t="shared" si="52"/>
        <v>LRX,125,G,1.2,600,450,300</v>
      </c>
      <c r="B3435" s="10" t="s">
        <v>74</v>
      </c>
      <c r="C3435" s="10">
        <v>125</v>
      </c>
      <c r="D3435" s="10" t="s">
        <v>59</v>
      </c>
      <c r="E3435" s="10">
        <v>300</v>
      </c>
      <c r="F3435" s="10" t="s">
        <v>60</v>
      </c>
      <c r="G3435" s="10" t="s">
        <v>61</v>
      </c>
      <c r="H3435" s="10">
        <v>1.2</v>
      </c>
      <c r="I3435" s="10" t="s">
        <v>62</v>
      </c>
      <c r="J3435" s="10">
        <v>600</v>
      </c>
      <c r="K3435" s="10">
        <v>450</v>
      </c>
      <c r="L3435" s="10">
        <v>300</v>
      </c>
      <c r="M3435" s="11">
        <v>10.959044243284914</v>
      </c>
    </row>
    <row r="3436" spans="1:13" x14ac:dyDescent="0.25">
      <c r="A3436" t="str">
        <f t="shared" si="52"/>
        <v>LRX,125,G,1.2,750,150,300</v>
      </c>
      <c r="B3436" s="10" t="s">
        <v>74</v>
      </c>
      <c r="C3436" s="10">
        <v>125</v>
      </c>
      <c r="D3436" s="10" t="s">
        <v>59</v>
      </c>
      <c r="E3436" s="10">
        <v>300</v>
      </c>
      <c r="F3436" s="10" t="s">
        <v>60</v>
      </c>
      <c r="G3436" s="10" t="s">
        <v>61</v>
      </c>
      <c r="H3436" s="10">
        <v>1.2</v>
      </c>
      <c r="I3436" s="10" t="s">
        <v>62</v>
      </c>
      <c r="J3436" s="10">
        <v>750</v>
      </c>
      <c r="K3436" s="9">
        <v>150</v>
      </c>
      <c r="L3436" s="10">
        <v>300</v>
      </c>
      <c r="M3436" s="11">
        <v>9.4561284447173257</v>
      </c>
    </row>
    <row r="3437" spans="1:13" x14ac:dyDescent="0.25">
      <c r="A3437" t="str">
        <f t="shared" si="52"/>
        <v>LRX,125,G,1.2,750,300,300</v>
      </c>
      <c r="B3437" s="10" t="s">
        <v>74</v>
      </c>
      <c r="C3437" s="10">
        <v>125</v>
      </c>
      <c r="D3437" s="10" t="s">
        <v>59</v>
      </c>
      <c r="E3437" s="10">
        <v>300</v>
      </c>
      <c r="F3437" s="10" t="s">
        <v>60</v>
      </c>
      <c r="G3437" s="10" t="s">
        <v>61</v>
      </c>
      <c r="H3437" s="10">
        <v>1.2</v>
      </c>
      <c r="I3437" s="10" t="s">
        <v>62</v>
      </c>
      <c r="J3437" s="10">
        <v>750</v>
      </c>
      <c r="K3437" s="9">
        <v>300</v>
      </c>
      <c r="L3437" s="10">
        <v>300</v>
      </c>
      <c r="M3437" s="11">
        <v>10.371927782035563</v>
      </c>
    </row>
    <row r="3438" spans="1:13" x14ac:dyDescent="0.25">
      <c r="A3438" t="str">
        <f t="shared" si="52"/>
        <v>LRX,125,G,1.2,750,450,300</v>
      </c>
      <c r="B3438" s="10" t="s">
        <v>74</v>
      </c>
      <c r="C3438" s="10">
        <v>125</v>
      </c>
      <c r="D3438" s="10" t="s">
        <v>59</v>
      </c>
      <c r="E3438" s="10">
        <v>300</v>
      </c>
      <c r="F3438" s="10" t="s">
        <v>60</v>
      </c>
      <c r="G3438" s="10" t="s">
        <v>61</v>
      </c>
      <c r="H3438" s="10">
        <v>1.2</v>
      </c>
      <c r="I3438" s="10" t="s">
        <v>62</v>
      </c>
      <c r="J3438" s="10">
        <v>750</v>
      </c>
      <c r="K3438" s="10">
        <v>450</v>
      </c>
      <c r="L3438" s="10">
        <v>300</v>
      </c>
      <c r="M3438" s="11">
        <v>12.064140508365593</v>
      </c>
    </row>
    <row r="3439" spans="1:13" x14ac:dyDescent="0.25">
      <c r="A3439" t="str">
        <f t="shared" si="52"/>
        <v>LRX,125,G,1.2,750,600,300</v>
      </c>
      <c r="B3439" s="10" t="s">
        <v>74</v>
      </c>
      <c r="C3439" s="10">
        <v>125</v>
      </c>
      <c r="D3439" s="10" t="s">
        <v>59</v>
      </c>
      <c r="E3439" s="10">
        <v>300</v>
      </c>
      <c r="F3439" s="10" t="s">
        <v>60</v>
      </c>
      <c r="G3439" s="10" t="s">
        <v>61</v>
      </c>
      <c r="H3439" s="10">
        <v>1.2</v>
      </c>
      <c r="I3439" s="10" t="s">
        <v>62</v>
      </c>
      <c r="J3439" s="10">
        <v>750</v>
      </c>
      <c r="K3439" s="10">
        <v>600</v>
      </c>
      <c r="L3439" s="10">
        <v>300</v>
      </c>
      <c r="M3439" s="11">
        <v>12.97993984568383</v>
      </c>
    </row>
    <row r="3440" spans="1:13" x14ac:dyDescent="0.25">
      <c r="A3440" t="str">
        <f t="shared" si="52"/>
        <v>LRX,125,G,1.2,900,150,300</v>
      </c>
      <c r="B3440" s="10" t="s">
        <v>74</v>
      </c>
      <c r="C3440" s="10">
        <v>125</v>
      </c>
      <c r="D3440" s="10" t="s">
        <v>59</v>
      </c>
      <c r="E3440" s="10">
        <v>300</v>
      </c>
      <c r="F3440" s="10" t="s">
        <v>60</v>
      </c>
      <c r="G3440" s="10" t="s">
        <v>61</v>
      </c>
      <c r="H3440" s="10">
        <v>1.2</v>
      </c>
      <c r="I3440" s="10" t="s">
        <v>62</v>
      </c>
      <c r="J3440" s="10">
        <v>900</v>
      </c>
      <c r="K3440" s="9">
        <v>150</v>
      </c>
      <c r="L3440" s="10">
        <v>300</v>
      </c>
      <c r="M3440" s="11">
        <v>10.146339068376443</v>
      </c>
    </row>
    <row r="3441" spans="1:13" x14ac:dyDescent="0.25">
      <c r="A3441" t="str">
        <f t="shared" si="52"/>
        <v>LRX,125,G,1.2,900,300,300</v>
      </c>
      <c r="B3441" s="10" t="s">
        <v>74</v>
      </c>
      <c r="C3441" s="10">
        <v>125</v>
      </c>
      <c r="D3441" s="10" t="s">
        <v>59</v>
      </c>
      <c r="E3441" s="10">
        <v>300</v>
      </c>
      <c r="F3441" s="10" t="s">
        <v>60</v>
      </c>
      <c r="G3441" s="10" t="s">
        <v>61</v>
      </c>
      <c r="H3441" s="10">
        <v>1.2</v>
      </c>
      <c r="I3441" s="10" t="s">
        <v>62</v>
      </c>
      <c r="J3441" s="10">
        <v>900</v>
      </c>
      <c r="K3441" s="9">
        <v>300</v>
      </c>
      <c r="L3441" s="10">
        <v>300</v>
      </c>
      <c r="M3441" s="11">
        <v>11.062138405694682</v>
      </c>
    </row>
    <row r="3442" spans="1:13" x14ac:dyDescent="0.25">
      <c r="A3442" t="str">
        <f t="shared" si="52"/>
        <v>LRX,125,G,1.2,900,450,300</v>
      </c>
      <c r="B3442" s="10" t="s">
        <v>74</v>
      </c>
      <c r="C3442" s="10">
        <v>125</v>
      </c>
      <c r="D3442" s="10" t="s">
        <v>59</v>
      </c>
      <c r="E3442" s="10">
        <v>300</v>
      </c>
      <c r="F3442" s="10" t="s">
        <v>60</v>
      </c>
      <c r="G3442" s="10" t="s">
        <v>61</v>
      </c>
      <c r="H3442" s="10">
        <v>1.2</v>
      </c>
      <c r="I3442" s="10" t="s">
        <v>62</v>
      </c>
      <c r="J3442" s="10">
        <v>900</v>
      </c>
      <c r="K3442" s="10">
        <v>450</v>
      </c>
      <c r="L3442" s="10">
        <v>300</v>
      </c>
      <c r="M3442" s="11">
        <v>12.910549409054269</v>
      </c>
    </row>
    <row r="3443" spans="1:13" x14ac:dyDescent="0.25">
      <c r="A3443" t="str">
        <f t="shared" si="52"/>
        <v>LRX,125,G,1.2,900,600,300</v>
      </c>
      <c r="B3443" s="10" t="s">
        <v>74</v>
      </c>
      <c r="C3443" s="10">
        <v>125</v>
      </c>
      <c r="D3443" s="10" t="s">
        <v>59</v>
      </c>
      <c r="E3443" s="10">
        <v>300</v>
      </c>
      <c r="F3443" s="10" t="s">
        <v>60</v>
      </c>
      <c r="G3443" s="10" t="s">
        <v>61</v>
      </c>
      <c r="H3443" s="10">
        <v>1.2</v>
      </c>
      <c r="I3443" s="10" t="s">
        <v>62</v>
      </c>
      <c r="J3443" s="10">
        <v>900</v>
      </c>
      <c r="K3443" s="10">
        <v>600</v>
      </c>
      <c r="L3443" s="10">
        <v>300</v>
      </c>
      <c r="M3443" s="11">
        <v>13.826348746372506</v>
      </c>
    </row>
    <row r="3444" spans="1:13" x14ac:dyDescent="0.25">
      <c r="A3444" t="str">
        <f t="shared" si="52"/>
        <v>LRX,125,G,1.2,900,750,300</v>
      </c>
      <c r="B3444" s="10" t="s">
        <v>74</v>
      </c>
      <c r="C3444" s="10">
        <v>125</v>
      </c>
      <c r="D3444" s="10" t="s">
        <v>59</v>
      </c>
      <c r="E3444" s="10">
        <v>300</v>
      </c>
      <c r="F3444" s="10" t="s">
        <v>60</v>
      </c>
      <c r="G3444" s="10" t="s">
        <v>61</v>
      </c>
      <c r="H3444" s="10">
        <v>1.2</v>
      </c>
      <c r="I3444" s="10" t="s">
        <v>62</v>
      </c>
      <c r="J3444" s="10">
        <v>900</v>
      </c>
      <c r="K3444" s="10">
        <v>750</v>
      </c>
      <c r="L3444" s="10">
        <v>300</v>
      </c>
      <c r="M3444" s="11">
        <v>16.132059042463965</v>
      </c>
    </row>
    <row r="3445" spans="1:13" x14ac:dyDescent="0.25">
      <c r="A3445" t="str">
        <f t="shared" si="52"/>
        <v>LRX,125,G,1.2,300,150,450</v>
      </c>
      <c r="B3445" s="10" t="s">
        <v>74</v>
      </c>
      <c r="C3445" s="10">
        <v>125</v>
      </c>
      <c r="D3445" s="10" t="s">
        <v>59</v>
      </c>
      <c r="E3445" s="10">
        <v>300</v>
      </c>
      <c r="F3445" s="10" t="s">
        <v>60</v>
      </c>
      <c r="G3445" s="10" t="s">
        <v>61</v>
      </c>
      <c r="H3445" s="10">
        <v>1.2</v>
      </c>
      <c r="I3445" s="10" t="s">
        <v>62</v>
      </c>
      <c r="J3445" s="10">
        <v>300</v>
      </c>
      <c r="K3445" s="9">
        <v>150</v>
      </c>
      <c r="L3445" s="10">
        <v>450</v>
      </c>
      <c r="M3445" s="11">
        <v>12.278383943745132</v>
      </c>
    </row>
    <row r="3446" spans="1:13" x14ac:dyDescent="0.25">
      <c r="A3446" t="str">
        <f t="shared" si="52"/>
        <v>LRX,125,G,1.2,450,150,450</v>
      </c>
      <c r="B3446" s="10" t="s">
        <v>74</v>
      </c>
      <c r="C3446" s="10">
        <v>125</v>
      </c>
      <c r="D3446" s="10" t="s">
        <v>59</v>
      </c>
      <c r="E3446" s="10">
        <v>300</v>
      </c>
      <c r="F3446" s="10" t="s">
        <v>60</v>
      </c>
      <c r="G3446" s="10" t="s">
        <v>61</v>
      </c>
      <c r="H3446" s="10">
        <v>1.2</v>
      </c>
      <c r="I3446" s="10" t="s">
        <v>62</v>
      </c>
      <c r="J3446" s="10">
        <v>450</v>
      </c>
      <c r="K3446" s="9">
        <v>150</v>
      </c>
      <c r="L3446" s="10">
        <v>450</v>
      </c>
      <c r="M3446" s="11">
        <v>13.059686964133807</v>
      </c>
    </row>
    <row r="3447" spans="1:13" x14ac:dyDescent="0.25">
      <c r="A3447" t="str">
        <f t="shared" si="52"/>
        <v>LRX,125,G,1.2,450,300,450</v>
      </c>
      <c r="B3447" s="10" t="s">
        <v>74</v>
      </c>
      <c r="C3447" s="10">
        <v>125</v>
      </c>
      <c r="D3447" s="10" t="s">
        <v>59</v>
      </c>
      <c r="E3447" s="10">
        <v>300</v>
      </c>
      <c r="F3447" s="10" t="s">
        <v>60</v>
      </c>
      <c r="G3447" s="10" t="s">
        <v>61</v>
      </c>
      <c r="H3447" s="10">
        <v>1.2</v>
      </c>
      <c r="I3447" s="10" t="s">
        <v>62</v>
      </c>
      <c r="J3447" s="10">
        <v>450</v>
      </c>
      <c r="K3447" s="9">
        <v>300</v>
      </c>
      <c r="L3447" s="10">
        <v>450</v>
      </c>
      <c r="M3447" s="11">
        <v>14.084307737192926</v>
      </c>
    </row>
    <row r="3448" spans="1:13" x14ac:dyDescent="0.25">
      <c r="A3448" t="str">
        <f t="shared" si="52"/>
        <v>LRX,125,G,1.2,600,150,450</v>
      </c>
      <c r="B3448" s="10" t="s">
        <v>74</v>
      </c>
      <c r="C3448" s="10">
        <v>125</v>
      </c>
      <c r="D3448" s="10" t="s">
        <v>59</v>
      </c>
      <c r="E3448" s="10">
        <v>300</v>
      </c>
      <c r="F3448" s="10" t="s">
        <v>60</v>
      </c>
      <c r="G3448" s="10" t="s">
        <v>61</v>
      </c>
      <c r="H3448" s="10">
        <v>1.2</v>
      </c>
      <c r="I3448" s="10" t="s">
        <v>62</v>
      </c>
      <c r="J3448" s="10">
        <v>600</v>
      </c>
      <c r="K3448" s="9">
        <v>150</v>
      </c>
      <c r="L3448" s="10">
        <v>450</v>
      </c>
      <c r="M3448" s="11">
        <v>13.840989984522485</v>
      </c>
    </row>
    <row r="3449" spans="1:13" x14ac:dyDescent="0.25">
      <c r="A3449" t="str">
        <f t="shared" si="52"/>
        <v>LRX,125,G,1.2,600,300,450</v>
      </c>
      <c r="B3449" s="10" t="s">
        <v>74</v>
      </c>
      <c r="C3449" s="10">
        <v>125</v>
      </c>
      <c r="D3449" s="10" t="s">
        <v>59</v>
      </c>
      <c r="E3449" s="10">
        <v>300</v>
      </c>
      <c r="F3449" s="10" t="s">
        <v>60</v>
      </c>
      <c r="G3449" s="10" t="s">
        <v>61</v>
      </c>
      <c r="H3449" s="10">
        <v>1.2</v>
      </c>
      <c r="I3449" s="10" t="s">
        <v>62</v>
      </c>
      <c r="J3449" s="10">
        <v>600</v>
      </c>
      <c r="K3449" s="9">
        <v>300</v>
      </c>
      <c r="L3449" s="10">
        <v>450</v>
      </c>
      <c r="M3449" s="11">
        <v>14.865610757581603</v>
      </c>
    </row>
    <row r="3450" spans="1:13" x14ac:dyDescent="0.25">
      <c r="A3450" t="str">
        <f t="shared" si="52"/>
        <v>LRX,125,G,1.2,600,450,450</v>
      </c>
      <c r="B3450" s="10" t="s">
        <v>74</v>
      </c>
      <c r="C3450" s="10">
        <v>125</v>
      </c>
      <c r="D3450" s="10" t="s">
        <v>59</v>
      </c>
      <c r="E3450" s="10">
        <v>300</v>
      </c>
      <c r="F3450" s="10" t="s">
        <v>60</v>
      </c>
      <c r="G3450" s="10" t="s">
        <v>61</v>
      </c>
      <c r="H3450" s="10">
        <v>1.2</v>
      </c>
      <c r="I3450" s="10" t="s">
        <v>62</v>
      </c>
      <c r="J3450" s="10">
        <v>600</v>
      </c>
      <c r="K3450" s="10">
        <v>450</v>
      </c>
      <c r="L3450" s="10">
        <v>450</v>
      </c>
      <c r="M3450" s="11">
        <v>16.424217521158958</v>
      </c>
    </row>
    <row r="3451" spans="1:13" x14ac:dyDescent="0.25">
      <c r="A3451" t="str">
        <f t="shared" si="52"/>
        <v>LRX,125,G,1.2,750,150,450</v>
      </c>
      <c r="B3451" s="10" t="s">
        <v>74</v>
      </c>
      <c r="C3451" s="10">
        <v>125</v>
      </c>
      <c r="D3451" s="10" t="s">
        <v>59</v>
      </c>
      <c r="E3451" s="10">
        <v>300</v>
      </c>
      <c r="F3451" s="10" t="s">
        <v>60</v>
      </c>
      <c r="G3451" s="10" t="s">
        <v>61</v>
      </c>
      <c r="H3451" s="10">
        <v>1.2</v>
      </c>
      <c r="I3451" s="10" t="s">
        <v>62</v>
      </c>
      <c r="J3451" s="10">
        <v>750</v>
      </c>
      <c r="K3451" s="9">
        <v>150</v>
      </c>
      <c r="L3451" s="10">
        <v>450</v>
      </c>
      <c r="M3451" s="11">
        <v>14.946086249603164</v>
      </c>
    </row>
    <row r="3452" spans="1:13" x14ac:dyDescent="0.25">
      <c r="A3452" t="str">
        <f t="shared" si="52"/>
        <v>LRX,125,G,1.2,750,300,450</v>
      </c>
      <c r="B3452" s="10" t="s">
        <v>74</v>
      </c>
      <c r="C3452" s="10">
        <v>125</v>
      </c>
      <c r="D3452" s="10" t="s">
        <v>59</v>
      </c>
      <c r="E3452" s="10">
        <v>300</v>
      </c>
      <c r="F3452" s="10" t="s">
        <v>60</v>
      </c>
      <c r="G3452" s="10" t="s">
        <v>61</v>
      </c>
      <c r="H3452" s="10">
        <v>1.2</v>
      </c>
      <c r="I3452" s="10" t="s">
        <v>62</v>
      </c>
      <c r="J3452" s="10">
        <v>750</v>
      </c>
      <c r="K3452" s="9">
        <v>300</v>
      </c>
      <c r="L3452" s="10">
        <v>450</v>
      </c>
      <c r="M3452" s="11">
        <v>15.97070702266228</v>
      </c>
    </row>
    <row r="3453" spans="1:13" x14ac:dyDescent="0.25">
      <c r="A3453" t="str">
        <f t="shared" si="52"/>
        <v>LRX,125,G,1.2,750,450,450</v>
      </c>
      <c r="B3453" s="10" t="s">
        <v>74</v>
      </c>
      <c r="C3453" s="10">
        <v>125</v>
      </c>
      <c r="D3453" s="10" t="s">
        <v>59</v>
      </c>
      <c r="E3453" s="10">
        <v>300</v>
      </c>
      <c r="F3453" s="10" t="s">
        <v>60</v>
      </c>
      <c r="G3453" s="10" t="s">
        <v>61</v>
      </c>
      <c r="H3453" s="10">
        <v>1.2</v>
      </c>
      <c r="I3453" s="10" t="s">
        <v>62</v>
      </c>
      <c r="J3453" s="10">
        <v>750</v>
      </c>
      <c r="K3453" s="10">
        <v>450</v>
      </c>
      <c r="L3453" s="10">
        <v>450</v>
      </c>
      <c r="M3453" s="11">
        <v>17.771741184733195</v>
      </c>
    </row>
    <row r="3454" spans="1:13" x14ac:dyDescent="0.25">
      <c r="A3454" t="str">
        <f t="shared" si="52"/>
        <v>LRX,125,G,1.2,750,600,450</v>
      </c>
      <c r="B3454" s="10" t="s">
        <v>74</v>
      </c>
      <c r="C3454" s="10">
        <v>125</v>
      </c>
      <c r="D3454" s="10" t="s">
        <v>59</v>
      </c>
      <c r="E3454" s="10">
        <v>300</v>
      </c>
      <c r="F3454" s="10" t="s">
        <v>60</v>
      </c>
      <c r="G3454" s="10" t="s">
        <v>61</v>
      </c>
      <c r="H3454" s="10">
        <v>1.2</v>
      </c>
      <c r="I3454" s="10" t="s">
        <v>62</v>
      </c>
      <c r="J3454" s="10">
        <v>750</v>
      </c>
      <c r="K3454" s="10">
        <v>600</v>
      </c>
      <c r="L3454" s="10">
        <v>450</v>
      </c>
      <c r="M3454" s="11">
        <v>18.79636195779231</v>
      </c>
    </row>
    <row r="3455" spans="1:13" x14ac:dyDescent="0.25">
      <c r="A3455" t="str">
        <f t="shared" si="52"/>
        <v>LRX,125,G,1.2,900,150,450</v>
      </c>
      <c r="B3455" s="10" t="s">
        <v>74</v>
      </c>
      <c r="C3455" s="10">
        <v>125</v>
      </c>
      <c r="D3455" s="10" t="s">
        <v>59</v>
      </c>
      <c r="E3455" s="10">
        <v>300</v>
      </c>
      <c r="F3455" s="10" t="s">
        <v>60</v>
      </c>
      <c r="G3455" s="10" t="s">
        <v>61</v>
      </c>
      <c r="H3455" s="10">
        <v>1.2</v>
      </c>
      <c r="I3455" s="10" t="s">
        <v>62</v>
      </c>
      <c r="J3455" s="10">
        <v>900</v>
      </c>
      <c r="K3455" s="9">
        <v>150</v>
      </c>
      <c r="L3455" s="10">
        <v>450</v>
      </c>
      <c r="M3455" s="11">
        <v>15.79249515029184</v>
      </c>
    </row>
    <row r="3456" spans="1:13" x14ac:dyDescent="0.25">
      <c r="A3456" t="str">
        <f t="shared" si="52"/>
        <v>LRX,125,G,1.2,900,300,450</v>
      </c>
      <c r="B3456" s="10" t="s">
        <v>74</v>
      </c>
      <c r="C3456" s="10">
        <v>125</v>
      </c>
      <c r="D3456" s="10" t="s">
        <v>59</v>
      </c>
      <c r="E3456" s="10">
        <v>300</v>
      </c>
      <c r="F3456" s="10" t="s">
        <v>60</v>
      </c>
      <c r="G3456" s="10" t="s">
        <v>61</v>
      </c>
      <c r="H3456" s="10">
        <v>1.2</v>
      </c>
      <c r="I3456" s="10" t="s">
        <v>62</v>
      </c>
      <c r="J3456" s="10">
        <v>900</v>
      </c>
      <c r="K3456" s="9">
        <v>300</v>
      </c>
      <c r="L3456" s="10">
        <v>450</v>
      </c>
      <c r="M3456" s="11">
        <v>16.817115923350958</v>
      </c>
    </row>
    <row r="3457" spans="1:13" x14ac:dyDescent="0.25">
      <c r="A3457" t="str">
        <f t="shared" si="52"/>
        <v>LRX,125,G,1.2,900,450,450</v>
      </c>
      <c r="B3457" s="10" t="s">
        <v>74</v>
      </c>
      <c r="C3457" s="10">
        <v>125</v>
      </c>
      <c r="D3457" s="10" t="s">
        <v>59</v>
      </c>
      <c r="E3457" s="10">
        <v>300</v>
      </c>
      <c r="F3457" s="10" t="s">
        <v>60</v>
      </c>
      <c r="G3457" s="10" t="s">
        <v>61</v>
      </c>
      <c r="H3457" s="10">
        <v>1.2</v>
      </c>
      <c r="I3457" s="10" t="s">
        <v>62</v>
      </c>
      <c r="J3457" s="10">
        <v>900</v>
      </c>
      <c r="K3457" s="10">
        <v>450</v>
      </c>
      <c r="L3457" s="10">
        <v>450</v>
      </c>
      <c r="M3457" s="11">
        <v>18.77434836245143</v>
      </c>
    </row>
    <row r="3458" spans="1:13" x14ac:dyDescent="0.25">
      <c r="A3458" t="str">
        <f t="shared" si="52"/>
        <v>LRX,125,G,1.2,900,600,450</v>
      </c>
      <c r="B3458" s="10" t="s">
        <v>74</v>
      </c>
      <c r="C3458" s="10">
        <v>125</v>
      </c>
      <c r="D3458" s="10" t="s">
        <v>59</v>
      </c>
      <c r="E3458" s="10">
        <v>300</v>
      </c>
      <c r="F3458" s="10" t="s">
        <v>60</v>
      </c>
      <c r="G3458" s="10" t="s">
        <v>61</v>
      </c>
      <c r="H3458" s="10">
        <v>1.2</v>
      </c>
      <c r="I3458" s="10" t="s">
        <v>62</v>
      </c>
      <c r="J3458" s="10">
        <v>900</v>
      </c>
      <c r="K3458" s="10">
        <v>600</v>
      </c>
      <c r="L3458" s="10">
        <v>450</v>
      </c>
      <c r="M3458" s="11">
        <v>19.798969135510546</v>
      </c>
    </row>
    <row r="3459" spans="1:13" x14ac:dyDescent="0.25">
      <c r="A3459" t="str">
        <f t="shared" si="52"/>
        <v>LRX,125,G,1.2,900,750,450</v>
      </c>
      <c r="B3459" s="10" t="s">
        <v>74</v>
      </c>
      <c r="C3459" s="10">
        <v>125</v>
      </c>
      <c r="D3459" s="10" t="s">
        <v>59</v>
      </c>
      <c r="E3459" s="10">
        <v>300</v>
      </c>
      <c r="F3459" s="10" t="s">
        <v>60</v>
      </c>
      <c r="G3459" s="10" t="s">
        <v>61</v>
      </c>
      <c r="H3459" s="10">
        <v>1.2</v>
      </c>
      <c r="I3459" s="10" t="s">
        <v>62</v>
      </c>
      <c r="J3459" s="10">
        <v>900</v>
      </c>
      <c r="K3459" s="10">
        <v>750</v>
      </c>
      <c r="L3459" s="10">
        <v>450</v>
      </c>
      <c r="M3459" s="11">
        <v>21.97206373773902</v>
      </c>
    </row>
    <row r="3460" spans="1:13" x14ac:dyDescent="0.25">
      <c r="A3460" t="str">
        <f t="shared" si="52"/>
        <v>LRX,125,G,1.2,300,150,600</v>
      </c>
      <c r="B3460" s="10" t="s">
        <v>74</v>
      </c>
      <c r="C3460" s="10">
        <v>125</v>
      </c>
      <c r="D3460" s="10" t="s">
        <v>59</v>
      </c>
      <c r="E3460" s="10">
        <v>300</v>
      </c>
      <c r="F3460" s="10" t="s">
        <v>60</v>
      </c>
      <c r="G3460" s="10" t="s">
        <v>61</v>
      </c>
      <c r="H3460" s="10">
        <v>1.2</v>
      </c>
      <c r="I3460" s="10" t="s">
        <v>62</v>
      </c>
      <c r="J3460" s="10">
        <v>300</v>
      </c>
      <c r="K3460" s="9">
        <v>150</v>
      </c>
      <c r="L3460" s="10">
        <v>600</v>
      </c>
      <c r="M3460" s="11">
        <v>15.549205628908084</v>
      </c>
    </row>
    <row r="3461" spans="1:13" x14ac:dyDescent="0.25">
      <c r="A3461" t="str">
        <f t="shared" si="52"/>
        <v>LRX,125,G,1.2,450,150,600</v>
      </c>
      <c r="B3461" s="10" t="s">
        <v>74</v>
      </c>
      <c r="C3461" s="10">
        <v>125</v>
      </c>
      <c r="D3461" s="10" t="s">
        <v>59</v>
      </c>
      <c r="E3461" s="10">
        <v>300</v>
      </c>
      <c r="F3461" s="10" t="s">
        <v>60</v>
      </c>
      <c r="G3461" s="10" t="s">
        <v>61</v>
      </c>
      <c r="H3461" s="10">
        <v>1.2</v>
      </c>
      <c r="I3461" s="10" t="s">
        <v>62</v>
      </c>
      <c r="J3461" s="10">
        <v>450</v>
      </c>
      <c r="K3461" s="9">
        <v>150</v>
      </c>
      <c r="L3461" s="10">
        <v>600</v>
      </c>
      <c r="M3461" s="11">
        <v>16.465004966226317</v>
      </c>
    </row>
    <row r="3462" spans="1:13" x14ac:dyDescent="0.25">
      <c r="A3462" t="str">
        <f t="shared" si="52"/>
        <v>LRX,125,G,1.2,450,300,600</v>
      </c>
      <c r="B3462" s="10" t="s">
        <v>74</v>
      </c>
      <c r="C3462" s="10">
        <v>125</v>
      </c>
      <c r="D3462" s="10" t="s">
        <v>59</v>
      </c>
      <c r="E3462" s="10">
        <v>300</v>
      </c>
      <c r="F3462" s="10" t="s">
        <v>60</v>
      </c>
      <c r="G3462" s="10" t="s">
        <v>61</v>
      </c>
      <c r="H3462" s="10">
        <v>1.2</v>
      </c>
      <c r="I3462" s="10" t="s">
        <v>62</v>
      </c>
      <c r="J3462" s="10">
        <v>450</v>
      </c>
      <c r="K3462" s="9">
        <v>300</v>
      </c>
      <c r="L3462" s="10">
        <v>600</v>
      </c>
      <c r="M3462" s="11">
        <v>17.489625739285437</v>
      </c>
    </row>
    <row r="3463" spans="1:13" x14ac:dyDescent="0.25">
      <c r="A3463" t="str">
        <f t="shared" ref="A3463:A3526" si="53">CONCATENATE(B3463,",",C3463,",",D3463,",",H3463,",",J3463,",",K3463,",",L3463)</f>
        <v>LRX,125,G,1.2,600,150,600</v>
      </c>
      <c r="B3463" s="10" t="s">
        <v>74</v>
      </c>
      <c r="C3463" s="10">
        <v>125</v>
      </c>
      <c r="D3463" s="10" t="s">
        <v>59</v>
      </c>
      <c r="E3463" s="10">
        <v>300</v>
      </c>
      <c r="F3463" s="10" t="s">
        <v>60</v>
      </c>
      <c r="G3463" s="10" t="s">
        <v>61</v>
      </c>
      <c r="H3463" s="10">
        <v>1.2</v>
      </c>
      <c r="I3463" s="10" t="s">
        <v>62</v>
      </c>
      <c r="J3463" s="10">
        <v>600</v>
      </c>
      <c r="K3463" s="9">
        <v>150</v>
      </c>
      <c r="L3463" s="10">
        <v>600</v>
      </c>
      <c r="M3463" s="11">
        <v>17.380804303544551</v>
      </c>
    </row>
    <row r="3464" spans="1:13" x14ac:dyDescent="0.25">
      <c r="A3464" t="str">
        <f t="shared" si="53"/>
        <v>LRX,125,G,1.2,600,300,600</v>
      </c>
      <c r="B3464" s="10" t="s">
        <v>74</v>
      </c>
      <c r="C3464" s="10">
        <v>125</v>
      </c>
      <c r="D3464" s="10" t="s">
        <v>59</v>
      </c>
      <c r="E3464" s="10">
        <v>300</v>
      </c>
      <c r="F3464" s="10" t="s">
        <v>60</v>
      </c>
      <c r="G3464" s="10" t="s">
        <v>61</v>
      </c>
      <c r="H3464" s="10">
        <v>1.2</v>
      </c>
      <c r="I3464" s="10" t="s">
        <v>62</v>
      </c>
      <c r="J3464" s="10">
        <v>600</v>
      </c>
      <c r="K3464" s="9">
        <v>300</v>
      </c>
      <c r="L3464" s="10">
        <v>600</v>
      </c>
      <c r="M3464" s="11">
        <v>18.405425076603674</v>
      </c>
    </row>
    <row r="3465" spans="1:13" x14ac:dyDescent="0.25">
      <c r="A3465" t="str">
        <f t="shared" si="53"/>
        <v>LRX,125,G,1.2,600,450,600</v>
      </c>
      <c r="B3465" s="10" t="s">
        <v>74</v>
      </c>
      <c r="C3465" s="10">
        <v>125</v>
      </c>
      <c r="D3465" s="10" t="s">
        <v>59</v>
      </c>
      <c r="E3465" s="10">
        <v>300</v>
      </c>
      <c r="F3465" s="10" t="s">
        <v>60</v>
      </c>
      <c r="G3465" s="10" t="s">
        <v>61</v>
      </c>
      <c r="H3465" s="10">
        <v>1.2</v>
      </c>
      <c r="I3465" s="10" t="s">
        <v>62</v>
      </c>
      <c r="J3465" s="10">
        <v>600</v>
      </c>
      <c r="K3465" s="10">
        <v>450</v>
      </c>
      <c r="L3465" s="10">
        <v>600</v>
      </c>
      <c r="M3465" s="11">
        <v>19.964031840181026</v>
      </c>
    </row>
    <row r="3466" spans="1:13" x14ac:dyDescent="0.25">
      <c r="A3466" t="str">
        <f t="shared" si="53"/>
        <v>LRX,125,G,1.2,750,150,600</v>
      </c>
      <c r="B3466" s="10" t="s">
        <v>74</v>
      </c>
      <c r="C3466" s="10">
        <v>125</v>
      </c>
      <c r="D3466" s="10" t="s">
        <v>59</v>
      </c>
      <c r="E3466" s="10">
        <v>300</v>
      </c>
      <c r="F3466" s="10" t="s">
        <v>60</v>
      </c>
      <c r="G3466" s="10" t="s">
        <v>61</v>
      </c>
      <c r="H3466" s="10">
        <v>1.2</v>
      </c>
      <c r="I3466" s="10" t="s">
        <v>62</v>
      </c>
      <c r="J3466" s="10">
        <v>750</v>
      </c>
      <c r="K3466" s="9">
        <v>150</v>
      </c>
      <c r="L3466" s="10">
        <v>600</v>
      </c>
      <c r="M3466" s="11">
        <v>18.728327967118787</v>
      </c>
    </row>
    <row r="3467" spans="1:13" x14ac:dyDescent="0.25">
      <c r="A3467" t="str">
        <f t="shared" si="53"/>
        <v>LRX,125,G,1.2,750,300,600</v>
      </c>
      <c r="B3467" s="10" t="s">
        <v>74</v>
      </c>
      <c r="C3467" s="10">
        <v>125</v>
      </c>
      <c r="D3467" s="10" t="s">
        <v>59</v>
      </c>
      <c r="E3467" s="10">
        <v>300</v>
      </c>
      <c r="F3467" s="10" t="s">
        <v>60</v>
      </c>
      <c r="G3467" s="10" t="s">
        <v>61</v>
      </c>
      <c r="H3467" s="10">
        <v>1.2</v>
      </c>
      <c r="I3467" s="10" t="s">
        <v>62</v>
      </c>
      <c r="J3467" s="10">
        <v>750</v>
      </c>
      <c r="K3467" s="9">
        <v>300</v>
      </c>
      <c r="L3467" s="10">
        <v>600</v>
      </c>
      <c r="M3467" s="11">
        <v>19.752948740177906</v>
      </c>
    </row>
    <row r="3468" spans="1:13" x14ac:dyDescent="0.25">
      <c r="A3468" t="str">
        <f t="shared" si="53"/>
        <v>LRX,125,G,1.2,750,450,600</v>
      </c>
      <c r="B3468" s="10" t="s">
        <v>74</v>
      </c>
      <c r="C3468" s="10">
        <v>125</v>
      </c>
      <c r="D3468" s="10" t="s">
        <v>59</v>
      </c>
      <c r="E3468" s="10">
        <v>300</v>
      </c>
      <c r="F3468" s="10" t="s">
        <v>60</v>
      </c>
      <c r="G3468" s="10" t="s">
        <v>61</v>
      </c>
      <c r="H3468" s="10">
        <v>1.2</v>
      </c>
      <c r="I3468" s="10" t="s">
        <v>62</v>
      </c>
      <c r="J3468" s="10">
        <v>750</v>
      </c>
      <c r="K3468" s="10">
        <v>450</v>
      </c>
      <c r="L3468" s="10">
        <v>600</v>
      </c>
      <c r="M3468" s="11">
        <v>21.553982902248819</v>
      </c>
    </row>
    <row r="3469" spans="1:13" x14ac:dyDescent="0.25">
      <c r="A3469" t="str">
        <f t="shared" si="53"/>
        <v>LRX,125,G,1.2,750,600,600</v>
      </c>
      <c r="B3469" s="10" t="s">
        <v>74</v>
      </c>
      <c r="C3469" s="10">
        <v>125</v>
      </c>
      <c r="D3469" s="10" t="s">
        <v>59</v>
      </c>
      <c r="E3469" s="10">
        <v>300</v>
      </c>
      <c r="F3469" s="10" t="s">
        <v>60</v>
      </c>
      <c r="G3469" s="10" t="s">
        <v>61</v>
      </c>
      <c r="H3469" s="10">
        <v>1.2</v>
      </c>
      <c r="I3469" s="10" t="s">
        <v>62</v>
      </c>
      <c r="J3469" s="10">
        <v>750</v>
      </c>
      <c r="K3469" s="10">
        <v>600</v>
      </c>
      <c r="L3469" s="10">
        <v>600</v>
      </c>
      <c r="M3469" s="11">
        <v>22.578603675307935</v>
      </c>
    </row>
    <row r="3470" spans="1:13" x14ac:dyDescent="0.25">
      <c r="A3470" t="str">
        <f t="shared" si="53"/>
        <v>LRX,125,G,1.2,900,150,600</v>
      </c>
      <c r="B3470" s="10" t="s">
        <v>74</v>
      </c>
      <c r="C3470" s="10">
        <v>125</v>
      </c>
      <c r="D3470" s="10" t="s">
        <v>59</v>
      </c>
      <c r="E3470" s="10">
        <v>300</v>
      </c>
      <c r="F3470" s="10" t="s">
        <v>60</v>
      </c>
      <c r="G3470" s="10" t="s">
        <v>61</v>
      </c>
      <c r="H3470" s="10">
        <v>1.2</v>
      </c>
      <c r="I3470" s="10" t="s">
        <v>62</v>
      </c>
      <c r="J3470" s="10">
        <v>900</v>
      </c>
      <c r="K3470" s="9">
        <v>150</v>
      </c>
      <c r="L3470" s="10">
        <v>600</v>
      </c>
      <c r="M3470" s="11">
        <v>19.730935144837023</v>
      </c>
    </row>
    <row r="3471" spans="1:13" x14ac:dyDescent="0.25">
      <c r="A3471" t="str">
        <f t="shared" si="53"/>
        <v>LRX,125,G,1.2,900,300,600</v>
      </c>
      <c r="B3471" s="10" t="s">
        <v>74</v>
      </c>
      <c r="C3471" s="10">
        <v>125</v>
      </c>
      <c r="D3471" s="10" t="s">
        <v>59</v>
      </c>
      <c r="E3471" s="10">
        <v>300</v>
      </c>
      <c r="F3471" s="10" t="s">
        <v>60</v>
      </c>
      <c r="G3471" s="10" t="s">
        <v>61</v>
      </c>
      <c r="H3471" s="10">
        <v>1.2</v>
      </c>
      <c r="I3471" s="10" t="s">
        <v>62</v>
      </c>
      <c r="J3471" s="10">
        <v>900</v>
      </c>
      <c r="K3471" s="9">
        <v>300</v>
      </c>
      <c r="L3471" s="10">
        <v>600</v>
      </c>
      <c r="M3471" s="11">
        <v>20.755555917896142</v>
      </c>
    </row>
    <row r="3472" spans="1:13" x14ac:dyDescent="0.25">
      <c r="A3472" t="str">
        <f t="shared" si="53"/>
        <v>LRX,125,G,1.2,900,450,600</v>
      </c>
      <c r="B3472" s="10" t="s">
        <v>74</v>
      </c>
      <c r="C3472" s="10">
        <v>125</v>
      </c>
      <c r="D3472" s="10" t="s">
        <v>59</v>
      </c>
      <c r="E3472" s="10">
        <v>300</v>
      </c>
      <c r="F3472" s="10" t="s">
        <v>60</v>
      </c>
      <c r="G3472" s="10" t="s">
        <v>61</v>
      </c>
      <c r="H3472" s="10">
        <v>1.2</v>
      </c>
      <c r="I3472" s="10" t="s">
        <v>62</v>
      </c>
      <c r="J3472" s="10">
        <v>900</v>
      </c>
      <c r="K3472" s="10">
        <v>450</v>
      </c>
      <c r="L3472" s="10">
        <v>600</v>
      </c>
      <c r="M3472" s="11">
        <v>22.712788356996615</v>
      </c>
    </row>
    <row r="3473" spans="1:13" x14ac:dyDescent="0.25">
      <c r="A3473" t="str">
        <f t="shared" si="53"/>
        <v>LRX,125,G,1.2,900,600,600</v>
      </c>
      <c r="B3473" s="10" t="s">
        <v>74</v>
      </c>
      <c r="C3473" s="10">
        <v>125</v>
      </c>
      <c r="D3473" s="10" t="s">
        <v>59</v>
      </c>
      <c r="E3473" s="10">
        <v>300</v>
      </c>
      <c r="F3473" s="10" t="s">
        <v>60</v>
      </c>
      <c r="G3473" s="10" t="s">
        <v>61</v>
      </c>
      <c r="H3473" s="10">
        <v>1.2</v>
      </c>
      <c r="I3473" s="10" t="s">
        <v>62</v>
      </c>
      <c r="J3473" s="10">
        <v>900</v>
      </c>
      <c r="K3473" s="10">
        <v>600</v>
      </c>
      <c r="L3473" s="10">
        <v>600</v>
      </c>
      <c r="M3473" s="11">
        <v>23.737409130055731</v>
      </c>
    </row>
    <row r="3474" spans="1:13" x14ac:dyDescent="0.25">
      <c r="A3474" t="str">
        <f t="shared" si="53"/>
        <v>LRX,125,G,1.2,900,750,600</v>
      </c>
      <c r="B3474" s="10" t="s">
        <v>74</v>
      </c>
      <c r="C3474" s="10">
        <v>125</v>
      </c>
      <c r="D3474" s="10" t="s">
        <v>59</v>
      </c>
      <c r="E3474" s="10">
        <v>300</v>
      </c>
      <c r="F3474" s="10" t="s">
        <v>60</v>
      </c>
      <c r="G3474" s="10" t="s">
        <v>61</v>
      </c>
      <c r="H3474" s="10">
        <v>1.2</v>
      </c>
      <c r="I3474" s="10" t="s">
        <v>62</v>
      </c>
      <c r="J3474" s="10">
        <v>900</v>
      </c>
      <c r="K3474" s="10">
        <v>750</v>
      </c>
      <c r="L3474" s="10">
        <v>600</v>
      </c>
      <c r="M3474" s="11">
        <v>25.910503732284202</v>
      </c>
    </row>
    <row r="3475" spans="1:13" x14ac:dyDescent="0.25">
      <c r="A3475" t="str">
        <f t="shared" si="53"/>
        <v>LRX,125,G,1.2,300,150,750</v>
      </c>
      <c r="B3475" s="10" t="s">
        <v>74</v>
      </c>
      <c r="C3475" s="10">
        <v>125</v>
      </c>
      <c r="D3475" s="10" t="s">
        <v>59</v>
      </c>
      <c r="E3475" s="10">
        <v>300</v>
      </c>
      <c r="F3475" s="10" t="s">
        <v>60</v>
      </c>
      <c r="G3475" s="10" t="s">
        <v>61</v>
      </c>
      <c r="H3475" s="10">
        <v>1.2</v>
      </c>
      <c r="I3475" s="10" t="s">
        <v>62</v>
      </c>
      <c r="J3475" s="10">
        <v>300</v>
      </c>
      <c r="K3475" s="9">
        <v>150</v>
      </c>
      <c r="L3475" s="10">
        <v>750</v>
      </c>
      <c r="M3475" s="11">
        <v>19.077937942522251</v>
      </c>
    </row>
    <row r="3476" spans="1:13" x14ac:dyDescent="0.25">
      <c r="A3476" t="str">
        <f t="shared" si="53"/>
        <v>LRX,125,G,1.2,450,150,750</v>
      </c>
      <c r="B3476" s="10" t="s">
        <v>74</v>
      </c>
      <c r="C3476" s="10">
        <v>125</v>
      </c>
      <c r="D3476" s="10" t="s">
        <v>59</v>
      </c>
      <c r="E3476" s="10">
        <v>300</v>
      </c>
      <c r="F3476" s="10" t="s">
        <v>60</v>
      </c>
      <c r="G3476" s="10" t="s">
        <v>61</v>
      </c>
      <c r="H3476" s="10">
        <v>1.2</v>
      </c>
      <c r="I3476" s="10" t="s">
        <v>62</v>
      </c>
      <c r="J3476" s="10">
        <v>450</v>
      </c>
      <c r="K3476" s="9">
        <v>150</v>
      </c>
      <c r="L3476" s="10">
        <v>750</v>
      </c>
      <c r="M3476" s="11">
        <v>20.128233596770045</v>
      </c>
    </row>
    <row r="3477" spans="1:13" x14ac:dyDescent="0.25">
      <c r="A3477" t="str">
        <f t="shared" si="53"/>
        <v>LRX,125,G,1.2,450,300,750</v>
      </c>
      <c r="B3477" s="10" t="s">
        <v>74</v>
      </c>
      <c r="C3477" s="10">
        <v>125</v>
      </c>
      <c r="D3477" s="10" t="s">
        <v>59</v>
      </c>
      <c r="E3477" s="10">
        <v>300</v>
      </c>
      <c r="F3477" s="10" t="s">
        <v>60</v>
      </c>
      <c r="G3477" s="10" t="s">
        <v>61</v>
      </c>
      <c r="H3477" s="10">
        <v>1.2</v>
      </c>
      <c r="I3477" s="10" t="s">
        <v>62</v>
      </c>
      <c r="J3477" s="10">
        <v>450</v>
      </c>
      <c r="K3477" s="9">
        <v>300</v>
      </c>
      <c r="L3477" s="10">
        <v>750</v>
      </c>
      <c r="M3477" s="11">
        <v>21.421847003688281</v>
      </c>
    </row>
    <row r="3478" spans="1:13" x14ac:dyDescent="0.25">
      <c r="A3478" t="str">
        <f t="shared" si="53"/>
        <v>LRX,125,G,1.2,600,150,750</v>
      </c>
      <c r="B3478" s="10" t="s">
        <v>74</v>
      </c>
      <c r="C3478" s="10">
        <v>125</v>
      </c>
      <c r="D3478" s="10" t="s">
        <v>59</v>
      </c>
      <c r="E3478" s="10">
        <v>300</v>
      </c>
      <c r="F3478" s="10" t="s">
        <v>60</v>
      </c>
      <c r="G3478" s="10" t="s">
        <v>61</v>
      </c>
      <c r="H3478" s="10">
        <v>1.2</v>
      </c>
      <c r="I3478" s="10" t="s">
        <v>62</v>
      </c>
      <c r="J3478" s="10">
        <v>600</v>
      </c>
      <c r="K3478" s="9">
        <v>150</v>
      </c>
      <c r="L3478" s="10">
        <v>750</v>
      </c>
      <c r="M3478" s="11">
        <v>21.178529251017839</v>
      </c>
    </row>
    <row r="3479" spans="1:13" x14ac:dyDescent="0.25">
      <c r="A3479" t="str">
        <f t="shared" si="53"/>
        <v>LRX,125,G,1.2,600,300,750</v>
      </c>
      <c r="B3479" s="10" t="s">
        <v>74</v>
      </c>
      <c r="C3479" s="10">
        <v>125</v>
      </c>
      <c r="D3479" s="10" t="s">
        <v>59</v>
      </c>
      <c r="E3479" s="10">
        <v>300</v>
      </c>
      <c r="F3479" s="10" t="s">
        <v>60</v>
      </c>
      <c r="G3479" s="10" t="s">
        <v>61</v>
      </c>
      <c r="H3479" s="10">
        <v>1.2</v>
      </c>
      <c r="I3479" s="10" t="s">
        <v>62</v>
      </c>
      <c r="J3479" s="10">
        <v>600</v>
      </c>
      <c r="K3479" s="9">
        <v>300</v>
      </c>
      <c r="L3479" s="10">
        <v>750</v>
      </c>
      <c r="M3479" s="11">
        <v>22.472142657936075</v>
      </c>
    </row>
    <row r="3480" spans="1:13" x14ac:dyDescent="0.25">
      <c r="A3480" t="str">
        <f t="shared" si="53"/>
        <v>LRX,125,G,1.2,600,450,750</v>
      </c>
      <c r="B3480" s="10" t="s">
        <v>74</v>
      </c>
      <c r="C3480" s="10">
        <v>125</v>
      </c>
      <c r="D3480" s="10" t="s">
        <v>59</v>
      </c>
      <c r="E3480" s="10">
        <v>300</v>
      </c>
      <c r="F3480" s="10" t="s">
        <v>60</v>
      </c>
      <c r="G3480" s="10" t="s">
        <v>61</v>
      </c>
      <c r="H3480" s="10">
        <v>1.2</v>
      </c>
      <c r="I3480" s="10" t="s">
        <v>62</v>
      </c>
      <c r="J3480" s="10">
        <v>600</v>
      </c>
      <c r="K3480" s="10">
        <v>450</v>
      </c>
      <c r="L3480" s="10">
        <v>750</v>
      </c>
      <c r="M3480" s="11">
        <v>24.299742055372551</v>
      </c>
    </row>
    <row r="3481" spans="1:13" x14ac:dyDescent="0.25">
      <c r="A3481" t="str">
        <f t="shared" si="53"/>
        <v>LRX,125,G,1.2,750,150,750</v>
      </c>
      <c r="B3481" s="10" t="s">
        <v>74</v>
      </c>
      <c r="C3481" s="10">
        <v>125</v>
      </c>
      <c r="D3481" s="10" t="s">
        <v>59</v>
      </c>
      <c r="E3481" s="10">
        <v>300</v>
      </c>
      <c r="F3481" s="10" t="s">
        <v>60</v>
      </c>
      <c r="G3481" s="10" t="s">
        <v>61</v>
      </c>
      <c r="H3481" s="10">
        <v>1.2</v>
      </c>
      <c r="I3481" s="10" t="s">
        <v>62</v>
      </c>
      <c r="J3481" s="10">
        <v>750</v>
      </c>
      <c r="K3481" s="9">
        <v>150</v>
      </c>
      <c r="L3481" s="10">
        <v>750</v>
      </c>
      <c r="M3481" s="11">
        <v>22.768480313085636</v>
      </c>
    </row>
    <row r="3482" spans="1:13" x14ac:dyDescent="0.25">
      <c r="A3482" t="str">
        <f t="shared" si="53"/>
        <v>LRX,125,G,1.2,750,300,750</v>
      </c>
      <c r="B3482" s="10" t="s">
        <v>74</v>
      </c>
      <c r="C3482" s="10">
        <v>125</v>
      </c>
      <c r="D3482" s="10" t="s">
        <v>59</v>
      </c>
      <c r="E3482" s="10">
        <v>300</v>
      </c>
      <c r="F3482" s="10" t="s">
        <v>60</v>
      </c>
      <c r="G3482" s="10" t="s">
        <v>61</v>
      </c>
      <c r="H3482" s="10">
        <v>1.2</v>
      </c>
      <c r="I3482" s="10" t="s">
        <v>62</v>
      </c>
      <c r="J3482" s="10">
        <v>750</v>
      </c>
      <c r="K3482" s="9">
        <v>300</v>
      </c>
      <c r="L3482" s="10">
        <v>750</v>
      </c>
      <c r="M3482" s="11">
        <v>24.062093720003869</v>
      </c>
    </row>
    <row r="3483" spans="1:13" x14ac:dyDescent="0.25">
      <c r="A3483" t="str">
        <f t="shared" si="53"/>
        <v>LRX,125,G,1.2,750,450,750</v>
      </c>
      <c r="B3483" s="10" t="s">
        <v>74</v>
      </c>
      <c r="C3483" s="10">
        <v>125</v>
      </c>
      <c r="D3483" s="10" t="s">
        <v>59</v>
      </c>
      <c r="E3483" s="10">
        <v>300</v>
      </c>
      <c r="F3483" s="10" t="s">
        <v>60</v>
      </c>
      <c r="G3483" s="10" t="s">
        <v>61</v>
      </c>
      <c r="H3483" s="10">
        <v>1.2</v>
      </c>
      <c r="I3483" s="10" t="s">
        <v>62</v>
      </c>
      <c r="J3483" s="10">
        <v>750</v>
      </c>
      <c r="K3483" s="10">
        <v>450</v>
      </c>
      <c r="L3483" s="10">
        <v>750</v>
      </c>
      <c r="M3483" s="11">
        <v>26.132120515933906</v>
      </c>
    </row>
    <row r="3484" spans="1:13" x14ac:dyDescent="0.25">
      <c r="A3484" t="str">
        <f t="shared" si="53"/>
        <v>LRX,125,G,1.2,750,600,750</v>
      </c>
      <c r="B3484" s="10" t="s">
        <v>74</v>
      </c>
      <c r="C3484" s="10">
        <v>125</v>
      </c>
      <c r="D3484" s="10" t="s">
        <v>59</v>
      </c>
      <c r="E3484" s="10">
        <v>300</v>
      </c>
      <c r="F3484" s="10" t="s">
        <v>60</v>
      </c>
      <c r="G3484" s="10" t="s">
        <v>61</v>
      </c>
      <c r="H3484" s="10">
        <v>1.2</v>
      </c>
      <c r="I3484" s="10" t="s">
        <v>62</v>
      </c>
      <c r="J3484" s="10">
        <v>750</v>
      </c>
      <c r="K3484" s="10">
        <v>600</v>
      </c>
      <c r="L3484" s="10">
        <v>750</v>
      </c>
      <c r="M3484" s="11">
        <v>27.425733922852139</v>
      </c>
    </row>
    <row r="3485" spans="1:13" x14ac:dyDescent="0.25">
      <c r="A3485" t="str">
        <f t="shared" si="53"/>
        <v>LRX,125,G,1.2,900,150,750</v>
      </c>
      <c r="B3485" s="10" t="s">
        <v>74</v>
      </c>
      <c r="C3485" s="10">
        <v>125</v>
      </c>
      <c r="D3485" s="10" t="s">
        <v>59</v>
      </c>
      <c r="E3485" s="10">
        <v>300</v>
      </c>
      <c r="F3485" s="10" t="s">
        <v>60</v>
      </c>
      <c r="G3485" s="10" t="s">
        <v>61</v>
      </c>
      <c r="H3485" s="10">
        <v>1.2</v>
      </c>
      <c r="I3485" s="10" t="s">
        <v>62</v>
      </c>
      <c r="J3485" s="10">
        <v>900</v>
      </c>
      <c r="K3485" s="9">
        <v>150</v>
      </c>
      <c r="L3485" s="10">
        <v>750</v>
      </c>
      <c r="M3485" s="11">
        <v>23.927285767833432</v>
      </c>
    </row>
    <row r="3486" spans="1:13" x14ac:dyDescent="0.25">
      <c r="A3486" t="str">
        <f t="shared" si="53"/>
        <v>LRX,125,G,1.2,900,300,750</v>
      </c>
      <c r="B3486" s="10" t="s">
        <v>74</v>
      </c>
      <c r="C3486" s="10">
        <v>125</v>
      </c>
      <c r="D3486" s="10" t="s">
        <v>59</v>
      </c>
      <c r="E3486" s="10">
        <v>300</v>
      </c>
      <c r="F3486" s="10" t="s">
        <v>60</v>
      </c>
      <c r="G3486" s="10" t="s">
        <v>61</v>
      </c>
      <c r="H3486" s="10">
        <v>1.2</v>
      </c>
      <c r="I3486" s="10" t="s">
        <v>62</v>
      </c>
      <c r="J3486" s="10">
        <v>900</v>
      </c>
      <c r="K3486" s="9">
        <v>300</v>
      </c>
      <c r="L3486" s="10">
        <v>750</v>
      </c>
      <c r="M3486" s="11">
        <v>25.220899174751668</v>
      </c>
    </row>
    <row r="3487" spans="1:13" x14ac:dyDescent="0.25">
      <c r="A3487" t="str">
        <f t="shared" si="53"/>
        <v>LRX,125,G,1.2,900,450,750</v>
      </c>
      <c r="B3487" s="10" t="s">
        <v>74</v>
      </c>
      <c r="C3487" s="10">
        <v>125</v>
      </c>
      <c r="D3487" s="10" t="s">
        <v>59</v>
      </c>
      <c r="E3487" s="10">
        <v>300</v>
      </c>
      <c r="F3487" s="10" t="s">
        <v>60</v>
      </c>
      <c r="G3487" s="10" t="s">
        <v>61</v>
      </c>
      <c r="H3487" s="10">
        <v>1.2</v>
      </c>
      <c r="I3487" s="10" t="s">
        <v>62</v>
      </c>
      <c r="J3487" s="10">
        <v>900</v>
      </c>
      <c r="K3487" s="10">
        <v>450</v>
      </c>
      <c r="L3487" s="10">
        <v>750</v>
      </c>
      <c r="M3487" s="11">
        <v>27.447124247711258</v>
      </c>
    </row>
    <row r="3488" spans="1:13" x14ac:dyDescent="0.25">
      <c r="A3488" t="str">
        <f t="shared" si="53"/>
        <v>LRX,125,G,1.2,900,600,750</v>
      </c>
      <c r="B3488" s="10" t="s">
        <v>74</v>
      </c>
      <c r="C3488" s="10">
        <v>125</v>
      </c>
      <c r="D3488" s="10" t="s">
        <v>59</v>
      </c>
      <c r="E3488" s="10">
        <v>300</v>
      </c>
      <c r="F3488" s="10" t="s">
        <v>60</v>
      </c>
      <c r="G3488" s="10" t="s">
        <v>61</v>
      </c>
      <c r="H3488" s="10">
        <v>1.2</v>
      </c>
      <c r="I3488" s="10" t="s">
        <v>62</v>
      </c>
      <c r="J3488" s="10">
        <v>900</v>
      </c>
      <c r="K3488" s="10">
        <v>600</v>
      </c>
      <c r="L3488" s="10">
        <v>750</v>
      </c>
      <c r="M3488" s="11">
        <v>28.740737654629491</v>
      </c>
    </row>
    <row r="3489" spans="1:13" x14ac:dyDescent="0.25">
      <c r="A3489" t="str">
        <f t="shared" si="53"/>
        <v>LRX,125,G,1.2,900,750,750</v>
      </c>
      <c r="B3489" s="10" t="s">
        <v>74</v>
      </c>
      <c r="C3489" s="10">
        <v>125</v>
      </c>
      <c r="D3489" s="10" t="s">
        <v>59</v>
      </c>
      <c r="E3489" s="10">
        <v>300</v>
      </c>
      <c r="F3489" s="10" t="s">
        <v>60</v>
      </c>
      <c r="G3489" s="10" t="s">
        <v>61</v>
      </c>
      <c r="H3489" s="10">
        <v>1.2</v>
      </c>
      <c r="I3489" s="10" t="s">
        <v>62</v>
      </c>
      <c r="J3489" s="10">
        <v>900</v>
      </c>
      <c r="K3489" s="10">
        <v>750</v>
      </c>
      <c r="L3489" s="10">
        <v>750</v>
      </c>
      <c r="M3489" s="11">
        <v>31.39868705384508</v>
      </c>
    </row>
    <row r="3490" spans="1:13" x14ac:dyDescent="0.25">
      <c r="A3490" t="str">
        <f t="shared" si="53"/>
        <v>LRX,125,G,1.2,300,150,900</v>
      </c>
      <c r="B3490" s="10" t="s">
        <v>74</v>
      </c>
      <c r="C3490" s="10">
        <v>125</v>
      </c>
      <c r="D3490" s="10" t="s">
        <v>59</v>
      </c>
      <c r="E3490" s="10">
        <v>300</v>
      </c>
      <c r="F3490" s="10" t="s">
        <v>60</v>
      </c>
      <c r="G3490" s="10" t="s">
        <v>61</v>
      </c>
      <c r="H3490" s="10">
        <v>1.2</v>
      </c>
      <c r="I3490" s="10" t="s">
        <v>62</v>
      </c>
      <c r="J3490" s="10">
        <v>300</v>
      </c>
      <c r="K3490" s="9">
        <v>150</v>
      </c>
      <c r="L3490" s="10">
        <v>900</v>
      </c>
      <c r="M3490" s="11">
        <v>23.206690048719182</v>
      </c>
    </row>
    <row r="3491" spans="1:13" x14ac:dyDescent="0.25">
      <c r="A3491" t="str">
        <f t="shared" si="53"/>
        <v>LRX,125,G,1.2,450,150,900</v>
      </c>
      <c r="B3491" s="10" t="s">
        <v>74</v>
      </c>
      <c r="C3491" s="10">
        <v>125</v>
      </c>
      <c r="D3491" s="10" t="s">
        <v>59</v>
      </c>
      <c r="E3491" s="10">
        <v>300</v>
      </c>
      <c r="F3491" s="10" t="s">
        <v>60</v>
      </c>
      <c r="G3491" s="10" t="s">
        <v>61</v>
      </c>
      <c r="H3491" s="10">
        <v>1.2</v>
      </c>
      <c r="I3491" s="10" t="s">
        <v>62</v>
      </c>
      <c r="J3491" s="10">
        <v>450</v>
      </c>
      <c r="K3491" s="9">
        <v>150</v>
      </c>
      <c r="L3491" s="10">
        <v>900</v>
      </c>
      <c r="M3491" s="11">
        <v>24.391482019896532</v>
      </c>
    </row>
    <row r="3492" spans="1:13" x14ac:dyDescent="0.25">
      <c r="A3492" t="str">
        <f t="shared" si="53"/>
        <v>LRX,125,G,1.2,450,300,900</v>
      </c>
      <c r="B3492" s="10" t="s">
        <v>74</v>
      </c>
      <c r="C3492" s="10">
        <v>125</v>
      </c>
      <c r="D3492" s="10" t="s">
        <v>59</v>
      </c>
      <c r="E3492" s="10">
        <v>300</v>
      </c>
      <c r="F3492" s="10" t="s">
        <v>60</v>
      </c>
      <c r="G3492" s="10" t="s">
        <v>61</v>
      </c>
      <c r="H3492" s="10">
        <v>1.2</v>
      </c>
      <c r="I3492" s="10" t="s">
        <v>62</v>
      </c>
      <c r="J3492" s="10">
        <v>450</v>
      </c>
      <c r="K3492" s="9">
        <v>300</v>
      </c>
      <c r="L3492" s="10">
        <v>900</v>
      </c>
      <c r="M3492" s="11">
        <v>25.685095426814765</v>
      </c>
    </row>
    <row r="3493" spans="1:13" x14ac:dyDescent="0.25">
      <c r="A3493" t="str">
        <f t="shared" si="53"/>
        <v>LRX,125,G,1.2,600,150,900</v>
      </c>
      <c r="B3493" s="10" t="s">
        <v>74</v>
      </c>
      <c r="C3493" s="10">
        <v>125</v>
      </c>
      <c r="D3493" s="10" t="s">
        <v>59</v>
      </c>
      <c r="E3493" s="10">
        <v>300</v>
      </c>
      <c r="F3493" s="10" t="s">
        <v>60</v>
      </c>
      <c r="G3493" s="10" t="s">
        <v>61</v>
      </c>
      <c r="H3493" s="10">
        <v>1.2</v>
      </c>
      <c r="I3493" s="10" t="s">
        <v>62</v>
      </c>
      <c r="J3493" s="10">
        <v>600</v>
      </c>
      <c r="K3493" s="9">
        <v>150</v>
      </c>
      <c r="L3493" s="10">
        <v>900</v>
      </c>
      <c r="M3493" s="11">
        <v>25.576273991073887</v>
      </c>
    </row>
    <row r="3494" spans="1:13" x14ac:dyDescent="0.25">
      <c r="A3494" t="str">
        <f t="shared" si="53"/>
        <v>LRX,125,G,1.2,600,300,900</v>
      </c>
      <c r="B3494" s="10" t="s">
        <v>74</v>
      </c>
      <c r="C3494" s="10">
        <v>125</v>
      </c>
      <c r="D3494" s="10" t="s">
        <v>59</v>
      </c>
      <c r="E3494" s="10">
        <v>300</v>
      </c>
      <c r="F3494" s="10" t="s">
        <v>60</v>
      </c>
      <c r="G3494" s="10" t="s">
        <v>61</v>
      </c>
      <c r="H3494" s="10">
        <v>1.2</v>
      </c>
      <c r="I3494" s="10" t="s">
        <v>62</v>
      </c>
      <c r="J3494" s="10">
        <v>600</v>
      </c>
      <c r="K3494" s="9">
        <v>300</v>
      </c>
      <c r="L3494" s="10">
        <v>900</v>
      </c>
      <c r="M3494" s="11">
        <v>26.86988739799212</v>
      </c>
    </row>
    <row r="3495" spans="1:13" x14ac:dyDescent="0.25">
      <c r="A3495" t="str">
        <f t="shared" si="53"/>
        <v>LRX,125,G,1.2,600,450,900</v>
      </c>
      <c r="B3495" s="10" t="s">
        <v>74</v>
      </c>
      <c r="C3495" s="10">
        <v>125</v>
      </c>
      <c r="D3495" s="10" t="s">
        <v>59</v>
      </c>
      <c r="E3495" s="10">
        <v>300</v>
      </c>
      <c r="F3495" s="10" t="s">
        <v>60</v>
      </c>
      <c r="G3495" s="10" t="s">
        <v>61</v>
      </c>
      <c r="H3495" s="10">
        <v>1.2</v>
      </c>
      <c r="I3495" s="10" t="s">
        <v>62</v>
      </c>
      <c r="J3495" s="10">
        <v>600</v>
      </c>
      <c r="K3495" s="10">
        <v>450</v>
      </c>
      <c r="L3495" s="10">
        <v>900</v>
      </c>
      <c r="M3495" s="11">
        <v>28.697486795428595</v>
      </c>
    </row>
    <row r="3496" spans="1:13" x14ac:dyDescent="0.25">
      <c r="A3496" t="str">
        <f t="shared" si="53"/>
        <v>LRX,125,G,1.2,750,150,900</v>
      </c>
      <c r="B3496" s="10" t="s">
        <v>74</v>
      </c>
      <c r="C3496" s="10">
        <v>125</v>
      </c>
      <c r="D3496" s="10" t="s">
        <v>59</v>
      </c>
      <c r="E3496" s="10">
        <v>300</v>
      </c>
      <c r="F3496" s="10" t="s">
        <v>60</v>
      </c>
      <c r="G3496" s="10" t="s">
        <v>61</v>
      </c>
      <c r="H3496" s="10">
        <v>1.2</v>
      </c>
      <c r="I3496" s="10" t="s">
        <v>62</v>
      </c>
      <c r="J3496" s="10">
        <v>750</v>
      </c>
      <c r="K3496" s="9">
        <v>150</v>
      </c>
      <c r="L3496" s="10">
        <v>900</v>
      </c>
      <c r="M3496" s="11">
        <v>27.408652451635241</v>
      </c>
    </row>
    <row r="3497" spans="1:13" x14ac:dyDescent="0.25">
      <c r="A3497" t="str">
        <f t="shared" si="53"/>
        <v>LRX,125,G,1.2,750,300,900</v>
      </c>
      <c r="B3497" s="10" t="s">
        <v>74</v>
      </c>
      <c r="C3497" s="10">
        <v>125</v>
      </c>
      <c r="D3497" s="10" t="s">
        <v>59</v>
      </c>
      <c r="E3497" s="10">
        <v>300</v>
      </c>
      <c r="F3497" s="10" t="s">
        <v>60</v>
      </c>
      <c r="G3497" s="10" t="s">
        <v>61</v>
      </c>
      <c r="H3497" s="10">
        <v>1.2</v>
      </c>
      <c r="I3497" s="10" t="s">
        <v>62</v>
      </c>
      <c r="J3497" s="10">
        <v>750</v>
      </c>
      <c r="K3497" s="9">
        <v>300</v>
      </c>
      <c r="L3497" s="10">
        <v>900</v>
      </c>
      <c r="M3497" s="11">
        <v>28.702265858553478</v>
      </c>
    </row>
    <row r="3498" spans="1:13" x14ac:dyDescent="0.25">
      <c r="A3498" t="str">
        <f t="shared" si="53"/>
        <v>LRX,125,G,1.2,750,450,900</v>
      </c>
      <c r="B3498" s="10" t="s">
        <v>74</v>
      </c>
      <c r="C3498" s="10">
        <v>125</v>
      </c>
      <c r="D3498" s="10" t="s">
        <v>59</v>
      </c>
      <c r="E3498" s="10">
        <v>300</v>
      </c>
      <c r="F3498" s="10" t="s">
        <v>60</v>
      </c>
      <c r="G3498" s="10" t="s">
        <v>61</v>
      </c>
      <c r="H3498" s="10">
        <v>1.2</v>
      </c>
      <c r="I3498" s="10" t="s">
        <v>62</v>
      </c>
      <c r="J3498" s="10">
        <v>750</v>
      </c>
      <c r="K3498" s="10">
        <v>450</v>
      </c>
      <c r="L3498" s="10">
        <v>900</v>
      </c>
      <c r="M3498" s="11">
        <v>30.772292654483508</v>
      </c>
    </row>
    <row r="3499" spans="1:13" x14ac:dyDescent="0.25">
      <c r="A3499" t="str">
        <f t="shared" si="53"/>
        <v>LRX,125,G,1.2,750,600,900</v>
      </c>
      <c r="B3499" s="10" t="s">
        <v>74</v>
      </c>
      <c r="C3499" s="10">
        <v>125</v>
      </c>
      <c r="D3499" s="10" t="s">
        <v>59</v>
      </c>
      <c r="E3499" s="10">
        <v>300</v>
      </c>
      <c r="F3499" s="10" t="s">
        <v>60</v>
      </c>
      <c r="G3499" s="10" t="s">
        <v>61</v>
      </c>
      <c r="H3499" s="10">
        <v>1.2</v>
      </c>
      <c r="I3499" s="10" t="s">
        <v>62</v>
      </c>
      <c r="J3499" s="10">
        <v>750</v>
      </c>
      <c r="K3499" s="10">
        <v>600</v>
      </c>
      <c r="L3499" s="10">
        <v>900</v>
      </c>
      <c r="M3499" s="11">
        <v>32.065906061401741</v>
      </c>
    </row>
    <row r="3500" spans="1:13" x14ac:dyDescent="0.25">
      <c r="A3500" t="str">
        <f t="shared" si="53"/>
        <v>LRX,125,G,1.2,900,150,900</v>
      </c>
      <c r="B3500" s="10" t="s">
        <v>74</v>
      </c>
      <c r="C3500" s="10">
        <v>125</v>
      </c>
      <c r="D3500" s="10" t="s">
        <v>59</v>
      </c>
      <c r="E3500" s="10">
        <v>300</v>
      </c>
      <c r="F3500" s="10" t="s">
        <v>60</v>
      </c>
      <c r="G3500" s="10" t="s">
        <v>61</v>
      </c>
      <c r="H3500" s="10">
        <v>1.2</v>
      </c>
      <c r="I3500" s="10" t="s">
        <v>62</v>
      </c>
      <c r="J3500" s="10">
        <v>900</v>
      </c>
      <c r="K3500" s="9">
        <v>150</v>
      </c>
      <c r="L3500" s="10">
        <v>900</v>
      </c>
      <c r="M3500" s="11">
        <v>28.723656183412594</v>
      </c>
    </row>
    <row r="3501" spans="1:13" x14ac:dyDescent="0.25">
      <c r="A3501" t="str">
        <f t="shared" si="53"/>
        <v>LRX,125,G,1.2,900,300,900</v>
      </c>
      <c r="B3501" s="10" t="s">
        <v>74</v>
      </c>
      <c r="C3501" s="10">
        <v>125</v>
      </c>
      <c r="D3501" s="10" t="s">
        <v>59</v>
      </c>
      <c r="E3501" s="10">
        <v>300</v>
      </c>
      <c r="F3501" s="10" t="s">
        <v>60</v>
      </c>
      <c r="G3501" s="10" t="s">
        <v>61</v>
      </c>
      <c r="H3501" s="10">
        <v>1.2</v>
      </c>
      <c r="I3501" s="10" t="s">
        <v>62</v>
      </c>
      <c r="J3501" s="10">
        <v>900</v>
      </c>
      <c r="K3501" s="9">
        <v>300</v>
      </c>
      <c r="L3501" s="10">
        <v>900</v>
      </c>
      <c r="M3501" s="11">
        <v>30.01726959033083</v>
      </c>
    </row>
    <row r="3502" spans="1:13" x14ac:dyDescent="0.25">
      <c r="A3502" t="str">
        <f t="shared" si="53"/>
        <v>LRX,125,G,1.2,900,450,900</v>
      </c>
      <c r="B3502" s="10" t="s">
        <v>74</v>
      </c>
      <c r="C3502" s="10">
        <v>125</v>
      </c>
      <c r="D3502" s="10" t="s">
        <v>59</v>
      </c>
      <c r="E3502" s="10">
        <v>300</v>
      </c>
      <c r="F3502" s="10" t="s">
        <v>60</v>
      </c>
      <c r="G3502" s="10" t="s">
        <v>61</v>
      </c>
      <c r="H3502" s="10">
        <v>1.2</v>
      </c>
      <c r="I3502" s="10" t="s">
        <v>62</v>
      </c>
      <c r="J3502" s="10">
        <v>900</v>
      </c>
      <c r="K3502" s="10">
        <v>450</v>
      </c>
      <c r="L3502" s="10">
        <v>900</v>
      </c>
      <c r="M3502" s="11">
        <v>32.24349466329042</v>
      </c>
    </row>
    <row r="3503" spans="1:13" x14ac:dyDescent="0.25">
      <c r="A3503" t="str">
        <f t="shared" si="53"/>
        <v>LRX,125,G,1.2,900,600,900</v>
      </c>
      <c r="B3503" s="10" t="s">
        <v>74</v>
      </c>
      <c r="C3503" s="10">
        <v>125</v>
      </c>
      <c r="D3503" s="10" t="s">
        <v>59</v>
      </c>
      <c r="E3503" s="10">
        <v>300</v>
      </c>
      <c r="F3503" s="10" t="s">
        <v>60</v>
      </c>
      <c r="G3503" s="10" t="s">
        <v>61</v>
      </c>
      <c r="H3503" s="10">
        <v>1.2</v>
      </c>
      <c r="I3503" s="10" t="s">
        <v>62</v>
      </c>
      <c r="J3503" s="10">
        <v>900</v>
      </c>
      <c r="K3503" s="10">
        <v>600</v>
      </c>
      <c r="L3503" s="10">
        <v>900</v>
      </c>
      <c r="M3503" s="11">
        <v>33.537108070208653</v>
      </c>
    </row>
    <row r="3504" spans="1:13" x14ac:dyDescent="0.25">
      <c r="A3504" t="str">
        <f t="shared" si="53"/>
        <v>LRX,125,G,1.2,900,750,900</v>
      </c>
      <c r="B3504" s="10" t="s">
        <v>74</v>
      </c>
      <c r="C3504" s="10">
        <v>125</v>
      </c>
      <c r="D3504" s="10" t="s">
        <v>59</v>
      </c>
      <c r="E3504" s="10">
        <v>300</v>
      </c>
      <c r="F3504" s="10" t="s">
        <v>60</v>
      </c>
      <c r="G3504" s="10" t="s">
        <v>61</v>
      </c>
      <c r="H3504" s="10">
        <v>1.2</v>
      </c>
      <c r="I3504" s="10" t="s">
        <v>62</v>
      </c>
      <c r="J3504" s="10">
        <v>900</v>
      </c>
      <c r="K3504" s="10">
        <v>750</v>
      </c>
      <c r="L3504" s="10">
        <v>900</v>
      </c>
      <c r="M3504" s="11">
        <v>36.195057469424242</v>
      </c>
    </row>
    <row r="3505" spans="1:13" x14ac:dyDescent="0.25">
      <c r="A3505" t="str">
        <f t="shared" si="53"/>
        <v>LRX,125,G,1.5,300,150,300</v>
      </c>
      <c r="B3505" s="10" t="s">
        <v>74</v>
      </c>
      <c r="C3505" s="10">
        <v>125</v>
      </c>
      <c r="D3505" s="10" t="s">
        <v>59</v>
      </c>
      <c r="E3505" s="10">
        <v>300</v>
      </c>
      <c r="F3505" s="10" t="s">
        <v>60</v>
      </c>
      <c r="G3505" s="10" t="s">
        <v>61</v>
      </c>
      <c r="H3505" s="10">
        <v>1.5</v>
      </c>
      <c r="I3505" s="10" t="s">
        <v>62</v>
      </c>
      <c r="J3505" s="10">
        <v>300</v>
      </c>
      <c r="K3505" s="9">
        <v>150</v>
      </c>
      <c r="L3505" s="10">
        <v>300</v>
      </c>
      <c r="M3505" s="11">
        <v>8.1681042525461081</v>
      </c>
    </row>
    <row r="3506" spans="1:13" x14ac:dyDescent="0.25">
      <c r="A3506" t="str">
        <f t="shared" si="53"/>
        <v>LRX,125,G,1.5,450,150,300</v>
      </c>
      <c r="B3506" s="10" t="s">
        <v>74</v>
      </c>
      <c r="C3506" s="10">
        <v>125</v>
      </c>
      <c r="D3506" s="10" t="s">
        <v>59</v>
      </c>
      <c r="E3506" s="10">
        <v>300</v>
      </c>
      <c r="F3506" s="10" t="s">
        <v>60</v>
      </c>
      <c r="G3506" s="10" t="s">
        <v>61</v>
      </c>
      <c r="H3506" s="10">
        <v>1.5</v>
      </c>
      <c r="I3506" s="10" t="s">
        <v>62</v>
      </c>
      <c r="J3506" s="10">
        <v>450</v>
      </c>
      <c r="K3506" s="9">
        <v>150</v>
      </c>
      <c r="L3506" s="10">
        <v>300</v>
      </c>
      <c r="M3506" s="11">
        <v>8.8149109560052246</v>
      </c>
    </row>
    <row r="3507" spans="1:13" x14ac:dyDescent="0.25">
      <c r="A3507" t="str">
        <f t="shared" si="53"/>
        <v>LRX,125,G,1.5,450,300,300</v>
      </c>
      <c r="B3507" s="10" t="s">
        <v>74</v>
      </c>
      <c r="C3507" s="10">
        <v>125</v>
      </c>
      <c r="D3507" s="10" t="s">
        <v>59</v>
      </c>
      <c r="E3507" s="10">
        <v>300</v>
      </c>
      <c r="F3507" s="10" t="s">
        <v>60</v>
      </c>
      <c r="G3507" s="10" t="s">
        <v>61</v>
      </c>
      <c r="H3507" s="10">
        <v>1.5</v>
      </c>
      <c r="I3507" s="10" t="s">
        <v>62</v>
      </c>
      <c r="J3507" s="10">
        <v>450</v>
      </c>
      <c r="K3507" s="9">
        <v>300</v>
      </c>
      <c r="L3507" s="10">
        <v>300</v>
      </c>
      <c r="M3507" s="11">
        <v>9.7307102933234617</v>
      </c>
    </row>
    <row r="3508" spans="1:13" x14ac:dyDescent="0.25">
      <c r="A3508" t="str">
        <f t="shared" si="53"/>
        <v>LRX,125,G,1.5,600,150,300</v>
      </c>
      <c r="B3508" s="10" t="s">
        <v>74</v>
      </c>
      <c r="C3508" s="10">
        <v>125</v>
      </c>
      <c r="D3508" s="10" t="s">
        <v>59</v>
      </c>
      <c r="E3508" s="10">
        <v>300</v>
      </c>
      <c r="F3508" s="10" t="s">
        <v>60</v>
      </c>
      <c r="G3508" s="10" t="s">
        <v>61</v>
      </c>
      <c r="H3508" s="10">
        <v>1.5</v>
      </c>
      <c r="I3508" s="10" t="s">
        <v>62</v>
      </c>
      <c r="J3508" s="10">
        <v>600</v>
      </c>
      <c r="K3508" s="9">
        <v>150</v>
      </c>
      <c r="L3508" s="10">
        <v>300</v>
      </c>
      <c r="M3508" s="11">
        <v>9.4617176594643411</v>
      </c>
    </row>
    <row r="3509" spans="1:13" x14ac:dyDescent="0.25">
      <c r="A3509" t="str">
        <f t="shared" si="53"/>
        <v>LRX,125,G,1.5,600,300,300</v>
      </c>
      <c r="B3509" s="10" t="s">
        <v>74</v>
      </c>
      <c r="C3509" s="10">
        <v>125</v>
      </c>
      <c r="D3509" s="10" t="s">
        <v>59</v>
      </c>
      <c r="E3509" s="10">
        <v>300</v>
      </c>
      <c r="F3509" s="10" t="s">
        <v>60</v>
      </c>
      <c r="G3509" s="10" t="s">
        <v>61</v>
      </c>
      <c r="H3509" s="10">
        <v>1.5</v>
      </c>
      <c r="I3509" s="10" t="s">
        <v>62</v>
      </c>
      <c r="J3509" s="10">
        <v>600</v>
      </c>
      <c r="K3509" s="9">
        <v>300</v>
      </c>
      <c r="L3509" s="10">
        <v>300</v>
      </c>
      <c r="M3509" s="11">
        <v>10.377516996782578</v>
      </c>
    </row>
    <row r="3510" spans="1:13" x14ac:dyDescent="0.25">
      <c r="A3510" t="str">
        <f t="shared" si="53"/>
        <v>LRX,125,G,1.5,600,450,300</v>
      </c>
      <c r="B3510" s="10" t="s">
        <v>74</v>
      </c>
      <c r="C3510" s="10">
        <v>125</v>
      </c>
      <c r="D3510" s="10" t="s">
        <v>59</v>
      </c>
      <c r="E3510" s="10">
        <v>300</v>
      </c>
      <c r="F3510" s="10" t="s">
        <v>60</v>
      </c>
      <c r="G3510" s="10" t="s">
        <v>61</v>
      </c>
      <c r="H3510" s="10">
        <v>1.5</v>
      </c>
      <c r="I3510" s="10" t="s">
        <v>62</v>
      </c>
      <c r="J3510" s="10">
        <v>600</v>
      </c>
      <c r="K3510" s="10">
        <v>450</v>
      </c>
      <c r="L3510" s="10">
        <v>300</v>
      </c>
      <c r="M3510" s="11">
        <v>11.827302324619049</v>
      </c>
    </row>
    <row r="3511" spans="1:13" x14ac:dyDescent="0.25">
      <c r="A3511" t="str">
        <f t="shared" si="53"/>
        <v>LRX,125,G,1.5,750,150,300</v>
      </c>
      <c r="B3511" s="10" t="s">
        <v>74</v>
      </c>
      <c r="C3511" s="10">
        <v>125</v>
      </c>
      <c r="D3511" s="10" t="s">
        <v>59</v>
      </c>
      <c r="E3511" s="10">
        <v>300</v>
      </c>
      <c r="F3511" s="10" t="s">
        <v>60</v>
      </c>
      <c r="G3511" s="10" t="s">
        <v>61</v>
      </c>
      <c r="H3511" s="10">
        <v>1.5</v>
      </c>
      <c r="I3511" s="10" t="s">
        <v>62</v>
      </c>
      <c r="J3511" s="10">
        <v>750</v>
      </c>
      <c r="K3511" s="9">
        <v>150</v>
      </c>
      <c r="L3511" s="10">
        <v>300</v>
      </c>
      <c r="M3511" s="11">
        <v>10.500359941851322</v>
      </c>
    </row>
    <row r="3512" spans="1:13" x14ac:dyDescent="0.25">
      <c r="A3512" t="str">
        <f t="shared" si="53"/>
        <v>LRX,125,G,1.5,750,300,300</v>
      </c>
      <c r="B3512" s="10" t="s">
        <v>74</v>
      </c>
      <c r="C3512" s="10">
        <v>125</v>
      </c>
      <c r="D3512" s="10" t="s">
        <v>59</v>
      </c>
      <c r="E3512" s="10">
        <v>300</v>
      </c>
      <c r="F3512" s="10" t="s">
        <v>60</v>
      </c>
      <c r="G3512" s="10" t="s">
        <v>61</v>
      </c>
      <c r="H3512" s="10">
        <v>1.5</v>
      </c>
      <c r="I3512" s="10" t="s">
        <v>62</v>
      </c>
      <c r="J3512" s="10">
        <v>750</v>
      </c>
      <c r="K3512" s="9">
        <v>300</v>
      </c>
      <c r="L3512" s="10">
        <v>300</v>
      </c>
      <c r="M3512" s="11">
        <v>11.416159279169561</v>
      </c>
    </row>
    <row r="3513" spans="1:13" x14ac:dyDescent="0.25">
      <c r="A3513" t="str">
        <f t="shared" si="53"/>
        <v>LRX,125,G,1.5,750,450,300</v>
      </c>
      <c r="B3513" s="10" t="s">
        <v>74</v>
      </c>
      <c r="C3513" s="10">
        <v>125</v>
      </c>
      <c r="D3513" s="10" t="s">
        <v>59</v>
      </c>
      <c r="E3513" s="10">
        <v>300</v>
      </c>
      <c r="F3513" s="10" t="s">
        <v>60</v>
      </c>
      <c r="G3513" s="10" t="s">
        <v>61</v>
      </c>
      <c r="H3513" s="10">
        <v>1.5</v>
      </c>
      <c r="I3513" s="10" t="s">
        <v>62</v>
      </c>
      <c r="J3513" s="10">
        <v>750</v>
      </c>
      <c r="K3513" s="10">
        <v>450</v>
      </c>
      <c r="L3513" s="10">
        <v>300</v>
      </c>
      <c r="M3513" s="11">
        <v>13.196358713399521</v>
      </c>
    </row>
    <row r="3514" spans="1:13" x14ac:dyDescent="0.25">
      <c r="A3514" t="str">
        <f t="shared" si="53"/>
        <v>LRX,125,G,1.5,750,600,300</v>
      </c>
      <c r="B3514" s="10" t="s">
        <v>74</v>
      </c>
      <c r="C3514" s="10">
        <v>125</v>
      </c>
      <c r="D3514" s="10" t="s">
        <v>59</v>
      </c>
      <c r="E3514" s="10">
        <v>300</v>
      </c>
      <c r="F3514" s="10" t="s">
        <v>60</v>
      </c>
      <c r="G3514" s="10" t="s">
        <v>61</v>
      </c>
      <c r="H3514" s="10">
        <v>1.5</v>
      </c>
      <c r="I3514" s="10" t="s">
        <v>62</v>
      </c>
      <c r="J3514" s="10">
        <v>750</v>
      </c>
      <c r="K3514" s="10">
        <v>600</v>
      </c>
      <c r="L3514" s="10">
        <v>300</v>
      </c>
      <c r="M3514" s="11">
        <v>14.11215805071776</v>
      </c>
    </row>
    <row r="3515" spans="1:13" x14ac:dyDescent="0.25">
      <c r="A3515" t="str">
        <f t="shared" si="53"/>
        <v>LRX,125,G,1.5,900,150,300</v>
      </c>
      <c r="B3515" s="10" t="s">
        <v>74</v>
      </c>
      <c r="C3515" s="10">
        <v>125</v>
      </c>
      <c r="D3515" s="10" t="s">
        <v>59</v>
      </c>
      <c r="E3515" s="10">
        <v>300</v>
      </c>
      <c r="F3515" s="10" t="s">
        <v>60</v>
      </c>
      <c r="G3515" s="10" t="s">
        <v>61</v>
      </c>
      <c r="H3515" s="10">
        <v>1.5</v>
      </c>
      <c r="I3515" s="10" t="s">
        <v>62</v>
      </c>
      <c r="J3515" s="10">
        <v>900</v>
      </c>
      <c r="K3515" s="9">
        <v>150</v>
      </c>
      <c r="L3515" s="10">
        <v>300</v>
      </c>
      <c r="M3515" s="11">
        <v>11.226009282996813</v>
      </c>
    </row>
    <row r="3516" spans="1:13" x14ac:dyDescent="0.25">
      <c r="A3516" t="str">
        <f t="shared" si="53"/>
        <v>LRX,125,G,1.5,900,300,300</v>
      </c>
      <c r="B3516" s="10" t="s">
        <v>74</v>
      </c>
      <c r="C3516" s="10">
        <v>125</v>
      </c>
      <c r="D3516" s="10" t="s">
        <v>59</v>
      </c>
      <c r="E3516" s="10">
        <v>300</v>
      </c>
      <c r="F3516" s="10" t="s">
        <v>60</v>
      </c>
      <c r="G3516" s="10" t="s">
        <v>61</v>
      </c>
      <c r="H3516" s="10">
        <v>1.5</v>
      </c>
      <c r="I3516" s="10" t="s">
        <v>62</v>
      </c>
      <c r="J3516" s="10">
        <v>900</v>
      </c>
      <c r="K3516" s="9">
        <v>300</v>
      </c>
      <c r="L3516" s="10">
        <v>300</v>
      </c>
      <c r="M3516" s="11">
        <v>12.14180862031505</v>
      </c>
    </row>
    <row r="3517" spans="1:13" x14ac:dyDescent="0.25">
      <c r="A3517" t="str">
        <f t="shared" si="53"/>
        <v>LRX,125,G,1.5,900,450,300</v>
      </c>
      <c r="B3517" s="10" t="s">
        <v>74</v>
      </c>
      <c r="C3517" s="10">
        <v>125</v>
      </c>
      <c r="D3517" s="10" t="s">
        <v>59</v>
      </c>
      <c r="E3517" s="10">
        <v>300</v>
      </c>
      <c r="F3517" s="10" t="s">
        <v>60</v>
      </c>
      <c r="G3517" s="10" t="s">
        <v>61</v>
      </c>
      <c r="H3517" s="10">
        <v>1.5</v>
      </c>
      <c r="I3517" s="10" t="s">
        <v>62</v>
      </c>
      <c r="J3517" s="10">
        <v>900</v>
      </c>
      <c r="K3517" s="10">
        <v>450</v>
      </c>
      <c r="L3517" s="10">
        <v>300</v>
      </c>
      <c r="M3517" s="11">
        <v>14.095925690317758</v>
      </c>
    </row>
    <row r="3518" spans="1:13" x14ac:dyDescent="0.25">
      <c r="A3518" t="str">
        <f t="shared" si="53"/>
        <v>LRX,125,G,1.5,900,600,300</v>
      </c>
      <c r="B3518" s="10" t="s">
        <v>74</v>
      </c>
      <c r="C3518" s="10">
        <v>125</v>
      </c>
      <c r="D3518" s="10" t="s">
        <v>59</v>
      </c>
      <c r="E3518" s="10">
        <v>300</v>
      </c>
      <c r="F3518" s="10" t="s">
        <v>60</v>
      </c>
      <c r="G3518" s="10" t="s">
        <v>61</v>
      </c>
      <c r="H3518" s="10">
        <v>1.5</v>
      </c>
      <c r="I3518" s="10" t="s">
        <v>62</v>
      </c>
      <c r="J3518" s="10">
        <v>900</v>
      </c>
      <c r="K3518" s="10">
        <v>600</v>
      </c>
      <c r="L3518" s="10">
        <v>300</v>
      </c>
      <c r="M3518" s="11">
        <v>15.011725027635995</v>
      </c>
    </row>
    <row r="3519" spans="1:13" x14ac:dyDescent="0.25">
      <c r="A3519" t="str">
        <f t="shared" si="53"/>
        <v>LRX,125,G,1.5,900,750,300</v>
      </c>
      <c r="B3519" s="10" t="s">
        <v>74</v>
      </c>
      <c r="C3519" s="10">
        <v>125</v>
      </c>
      <c r="D3519" s="10" t="s">
        <v>59</v>
      </c>
      <c r="E3519" s="10">
        <v>300</v>
      </c>
      <c r="F3519" s="10" t="s">
        <v>60</v>
      </c>
      <c r="G3519" s="10" t="s">
        <v>61</v>
      </c>
      <c r="H3519" s="10">
        <v>1.5</v>
      </c>
      <c r="I3519" s="10" t="s">
        <v>62</v>
      </c>
      <c r="J3519" s="10">
        <v>900</v>
      </c>
      <c r="K3519" s="10">
        <v>750</v>
      </c>
      <c r="L3519" s="10">
        <v>300</v>
      </c>
      <c r="M3519" s="11">
        <v>17.794834872128849</v>
      </c>
    </row>
    <row r="3520" spans="1:13" x14ac:dyDescent="0.25">
      <c r="A3520" t="str">
        <f t="shared" si="53"/>
        <v>LRX,125,G,1.5,300,150,450</v>
      </c>
      <c r="B3520" s="10" t="s">
        <v>74</v>
      </c>
      <c r="C3520" s="10">
        <v>125</v>
      </c>
      <c r="D3520" s="10" t="s">
        <v>59</v>
      </c>
      <c r="E3520" s="10">
        <v>300</v>
      </c>
      <c r="F3520" s="10" t="s">
        <v>60</v>
      </c>
      <c r="G3520" s="10" t="s">
        <v>61</v>
      </c>
      <c r="H3520" s="10">
        <v>1.5</v>
      </c>
      <c r="I3520" s="10" t="s">
        <v>62</v>
      </c>
      <c r="J3520" s="10">
        <v>300</v>
      </c>
      <c r="K3520" s="9">
        <v>150</v>
      </c>
      <c r="L3520" s="10">
        <v>450</v>
      </c>
      <c r="M3520" s="11">
        <v>13.473193935672311</v>
      </c>
    </row>
    <row r="3521" spans="1:13" x14ac:dyDescent="0.25">
      <c r="A3521" t="str">
        <f t="shared" si="53"/>
        <v>LRX,125,G,1.5,450,150,450</v>
      </c>
      <c r="B3521" s="10" t="s">
        <v>74</v>
      </c>
      <c r="C3521" s="10">
        <v>125</v>
      </c>
      <c r="D3521" s="10" t="s">
        <v>59</v>
      </c>
      <c r="E3521" s="10">
        <v>300</v>
      </c>
      <c r="F3521" s="10" t="s">
        <v>60</v>
      </c>
      <c r="G3521" s="10" t="s">
        <v>61</v>
      </c>
      <c r="H3521" s="10">
        <v>1.5</v>
      </c>
      <c r="I3521" s="10" t="s">
        <v>62</v>
      </c>
      <c r="J3521" s="10">
        <v>450</v>
      </c>
      <c r="K3521" s="9">
        <v>150</v>
      </c>
      <c r="L3521" s="10">
        <v>450</v>
      </c>
      <c r="M3521" s="11">
        <v>14.254496956060986</v>
      </c>
    </row>
    <row r="3522" spans="1:13" x14ac:dyDescent="0.25">
      <c r="A3522" t="str">
        <f t="shared" si="53"/>
        <v>LRX,125,G,1.5,450,300,450</v>
      </c>
      <c r="B3522" s="10" t="s">
        <v>74</v>
      </c>
      <c r="C3522" s="10">
        <v>125</v>
      </c>
      <c r="D3522" s="10" t="s">
        <v>59</v>
      </c>
      <c r="E3522" s="10">
        <v>300</v>
      </c>
      <c r="F3522" s="10" t="s">
        <v>60</v>
      </c>
      <c r="G3522" s="10" t="s">
        <v>61</v>
      </c>
      <c r="H3522" s="10">
        <v>1.5</v>
      </c>
      <c r="I3522" s="10" t="s">
        <v>62</v>
      </c>
      <c r="J3522" s="10">
        <v>450</v>
      </c>
      <c r="K3522" s="9">
        <v>300</v>
      </c>
      <c r="L3522" s="10">
        <v>450</v>
      </c>
      <c r="M3522" s="11">
        <v>15.279117729120104</v>
      </c>
    </row>
    <row r="3523" spans="1:13" x14ac:dyDescent="0.25">
      <c r="A3523" t="str">
        <f t="shared" si="53"/>
        <v>LRX,125,G,1.5,600,150,450</v>
      </c>
      <c r="B3523" s="10" t="s">
        <v>74</v>
      </c>
      <c r="C3523" s="10">
        <v>125</v>
      </c>
      <c r="D3523" s="10" t="s">
        <v>59</v>
      </c>
      <c r="E3523" s="10">
        <v>300</v>
      </c>
      <c r="F3523" s="10" t="s">
        <v>60</v>
      </c>
      <c r="G3523" s="10" t="s">
        <v>61</v>
      </c>
      <c r="H3523" s="10">
        <v>1.5</v>
      </c>
      <c r="I3523" s="10" t="s">
        <v>62</v>
      </c>
      <c r="J3523" s="10">
        <v>600</v>
      </c>
      <c r="K3523" s="9">
        <v>150</v>
      </c>
      <c r="L3523" s="10">
        <v>450</v>
      </c>
      <c r="M3523" s="11">
        <v>15.035799976449663</v>
      </c>
    </row>
    <row r="3524" spans="1:13" x14ac:dyDescent="0.25">
      <c r="A3524" t="str">
        <f t="shared" si="53"/>
        <v>LRX,125,G,1.5,600,300,450</v>
      </c>
      <c r="B3524" s="10" t="s">
        <v>74</v>
      </c>
      <c r="C3524" s="10">
        <v>125</v>
      </c>
      <c r="D3524" s="10" t="s">
        <v>59</v>
      </c>
      <c r="E3524" s="10">
        <v>300</v>
      </c>
      <c r="F3524" s="10" t="s">
        <v>60</v>
      </c>
      <c r="G3524" s="10" t="s">
        <v>61</v>
      </c>
      <c r="H3524" s="10">
        <v>1.5</v>
      </c>
      <c r="I3524" s="10" t="s">
        <v>62</v>
      </c>
      <c r="J3524" s="10">
        <v>600</v>
      </c>
      <c r="K3524" s="9">
        <v>300</v>
      </c>
      <c r="L3524" s="10">
        <v>450</v>
      </c>
      <c r="M3524" s="11">
        <v>16.060420749508783</v>
      </c>
    </row>
    <row r="3525" spans="1:13" x14ac:dyDescent="0.25">
      <c r="A3525" t="str">
        <f t="shared" si="53"/>
        <v>LRX,125,G,1.5,600,450,450</v>
      </c>
      <c r="B3525" s="10" t="s">
        <v>74</v>
      </c>
      <c r="C3525" s="10">
        <v>125</v>
      </c>
      <c r="D3525" s="10" t="s">
        <v>59</v>
      </c>
      <c r="E3525" s="10">
        <v>300</v>
      </c>
      <c r="F3525" s="10" t="s">
        <v>60</v>
      </c>
      <c r="G3525" s="10" t="s">
        <v>61</v>
      </c>
      <c r="H3525" s="10">
        <v>1.5</v>
      </c>
      <c r="I3525" s="10" t="s">
        <v>62</v>
      </c>
      <c r="J3525" s="10">
        <v>600</v>
      </c>
      <c r="K3525" s="10">
        <v>450</v>
      </c>
      <c r="L3525" s="10">
        <v>450</v>
      </c>
      <c r="M3525" s="11">
        <v>17.619027513086138</v>
      </c>
    </row>
    <row r="3526" spans="1:13" x14ac:dyDescent="0.25">
      <c r="A3526" t="str">
        <f t="shared" si="53"/>
        <v>LRX,125,G,1.5,750,150,450</v>
      </c>
      <c r="B3526" s="10" t="s">
        <v>74</v>
      </c>
      <c r="C3526" s="10">
        <v>125</v>
      </c>
      <c r="D3526" s="10" t="s">
        <v>59</v>
      </c>
      <c r="E3526" s="10">
        <v>300</v>
      </c>
      <c r="F3526" s="10" t="s">
        <v>60</v>
      </c>
      <c r="G3526" s="10" t="s">
        <v>61</v>
      </c>
      <c r="H3526" s="10">
        <v>1.5</v>
      </c>
      <c r="I3526" s="10" t="s">
        <v>62</v>
      </c>
      <c r="J3526" s="10">
        <v>750</v>
      </c>
      <c r="K3526" s="9">
        <v>150</v>
      </c>
      <c r="L3526" s="10">
        <v>450</v>
      </c>
      <c r="M3526" s="11">
        <v>16.404856365230138</v>
      </c>
    </row>
    <row r="3527" spans="1:13" x14ac:dyDescent="0.25">
      <c r="A3527" t="str">
        <f t="shared" ref="A3527:A3590" si="54">CONCATENATE(B3527,",",C3527,",",D3527,",",H3527,",",J3527,",",K3527,",",L3527)</f>
        <v>LRX,125,G,1.5,750,300,450</v>
      </c>
      <c r="B3527" s="10" t="s">
        <v>74</v>
      </c>
      <c r="C3527" s="10">
        <v>125</v>
      </c>
      <c r="D3527" s="10" t="s">
        <v>59</v>
      </c>
      <c r="E3527" s="10">
        <v>300</v>
      </c>
      <c r="F3527" s="10" t="s">
        <v>60</v>
      </c>
      <c r="G3527" s="10" t="s">
        <v>61</v>
      </c>
      <c r="H3527" s="10">
        <v>1.5</v>
      </c>
      <c r="I3527" s="10" t="s">
        <v>62</v>
      </c>
      <c r="J3527" s="10">
        <v>750</v>
      </c>
      <c r="K3527" s="9">
        <v>300</v>
      </c>
      <c r="L3527" s="10">
        <v>450</v>
      </c>
      <c r="M3527" s="11">
        <v>17.429477138289258</v>
      </c>
    </row>
    <row r="3528" spans="1:13" x14ac:dyDescent="0.25">
      <c r="A3528" t="str">
        <f t="shared" si="54"/>
        <v>LRX,125,G,1.5,750,450,450</v>
      </c>
      <c r="B3528" s="10" t="s">
        <v>74</v>
      </c>
      <c r="C3528" s="10">
        <v>125</v>
      </c>
      <c r="D3528" s="10" t="s">
        <v>59</v>
      </c>
      <c r="E3528" s="10">
        <v>300</v>
      </c>
      <c r="F3528" s="10" t="s">
        <v>60</v>
      </c>
      <c r="G3528" s="10" t="s">
        <v>61</v>
      </c>
      <c r="H3528" s="10">
        <v>1.5</v>
      </c>
      <c r="I3528" s="10" t="s">
        <v>62</v>
      </c>
      <c r="J3528" s="10">
        <v>750</v>
      </c>
      <c r="K3528" s="10">
        <v>450</v>
      </c>
      <c r="L3528" s="10">
        <v>450</v>
      </c>
      <c r="M3528" s="11">
        <v>19.3184980082601</v>
      </c>
    </row>
    <row r="3529" spans="1:13" x14ac:dyDescent="0.25">
      <c r="A3529" t="str">
        <f t="shared" si="54"/>
        <v>LRX,125,G,1.5,750,600,450</v>
      </c>
      <c r="B3529" s="10" t="s">
        <v>74</v>
      </c>
      <c r="C3529" s="10">
        <v>125</v>
      </c>
      <c r="D3529" s="10" t="s">
        <v>59</v>
      </c>
      <c r="E3529" s="10">
        <v>300</v>
      </c>
      <c r="F3529" s="10" t="s">
        <v>60</v>
      </c>
      <c r="G3529" s="10" t="s">
        <v>61</v>
      </c>
      <c r="H3529" s="10">
        <v>1.5</v>
      </c>
      <c r="I3529" s="10" t="s">
        <v>62</v>
      </c>
      <c r="J3529" s="10">
        <v>750</v>
      </c>
      <c r="K3529" s="10">
        <v>600</v>
      </c>
      <c r="L3529" s="10">
        <v>450</v>
      </c>
      <c r="M3529" s="11">
        <v>20.34311878131922</v>
      </c>
    </row>
    <row r="3530" spans="1:13" x14ac:dyDescent="0.25">
      <c r="A3530" t="str">
        <f t="shared" si="54"/>
        <v>LRX,125,G,1.5,900,150,450</v>
      </c>
      <c r="B3530" s="10" t="s">
        <v>74</v>
      </c>
      <c r="C3530" s="10">
        <v>125</v>
      </c>
      <c r="D3530" s="10" t="s">
        <v>59</v>
      </c>
      <c r="E3530" s="10">
        <v>300</v>
      </c>
      <c r="F3530" s="10" t="s">
        <v>60</v>
      </c>
      <c r="G3530" s="10" t="s">
        <v>61</v>
      </c>
      <c r="H3530" s="10">
        <v>1.5</v>
      </c>
      <c r="I3530" s="10" t="s">
        <v>62</v>
      </c>
      <c r="J3530" s="10">
        <v>900</v>
      </c>
      <c r="K3530" s="9">
        <v>150</v>
      </c>
      <c r="L3530" s="10">
        <v>450</v>
      </c>
      <c r="M3530" s="11">
        <v>17.304423342148372</v>
      </c>
    </row>
    <row r="3531" spans="1:13" x14ac:dyDescent="0.25">
      <c r="A3531" t="str">
        <f t="shared" si="54"/>
        <v>LRX,125,G,1.5,900,300,450</v>
      </c>
      <c r="B3531" s="10" t="s">
        <v>74</v>
      </c>
      <c r="C3531" s="10">
        <v>125</v>
      </c>
      <c r="D3531" s="10" t="s">
        <v>59</v>
      </c>
      <c r="E3531" s="10">
        <v>300</v>
      </c>
      <c r="F3531" s="10" t="s">
        <v>60</v>
      </c>
      <c r="G3531" s="10" t="s">
        <v>61</v>
      </c>
      <c r="H3531" s="10">
        <v>1.5</v>
      </c>
      <c r="I3531" s="10" t="s">
        <v>62</v>
      </c>
      <c r="J3531" s="10">
        <v>900</v>
      </c>
      <c r="K3531" s="9">
        <v>300</v>
      </c>
      <c r="L3531" s="10">
        <v>450</v>
      </c>
      <c r="M3531" s="11">
        <v>18.329044115207491</v>
      </c>
    </row>
    <row r="3532" spans="1:13" x14ac:dyDescent="0.25">
      <c r="A3532" t="str">
        <f t="shared" si="54"/>
        <v>LRX,125,G,1.5,900,450,450</v>
      </c>
      <c r="B3532" s="10" t="s">
        <v>74</v>
      </c>
      <c r="C3532" s="10">
        <v>125</v>
      </c>
      <c r="D3532" s="10" t="s">
        <v>59</v>
      </c>
      <c r="E3532" s="10">
        <v>300</v>
      </c>
      <c r="F3532" s="10" t="s">
        <v>60</v>
      </c>
      <c r="G3532" s="10" t="s">
        <v>61</v>
      </c>
      <c r="H3532" s="10">
        <v>1.5</v>
      </c>
      <c r="I3532" s="10" t="s">
        <v>62</v>
      </c>
      <c r="J3532" s="10">
        <v>900</v>
      </c>
      <c r="K3532" s="10">
        <v>450</v>
      </c>
      <c r="L3532" s="10">
        <v>450</v>
      </c>
      <c r="M3532" s="11">
        <v>20.391982620951079</v>
      </c>
    </row>
    <row r="3533" spans="1:13" x14ac:dyDescent="0.25">
      <c r="A3533" t="str">
        <f t="shared" si="54"/>
        <v>LRX,125,G,1.5,900,600,450</v>
      </c>
      <c r="B3533" s="10" t="s">
        <v>74</v>
      </c>
      <c r="C3533" s="10">
        <v>125</v>
      </c>
      <c r="D3533" s="10" t="s">
        <v>59</v>
      </c>
      <c r="E3533" s="10">
        <v>300</v>
      </c>
      <c r="F3533" s="10" t="s">
        <v>60</v>
      </c>
      <c r="G3533" s="10" t="s">
        <v>61</v>
      </c>
      <c r="H3533" s="10">
        <v>1.5</v>
      </c>
      <c r="I3533" s="10" t="s">
        <v>62</v>
      </c>
      <c r="J3533" s="10">
        <v>900</v>
      </c>
      <c r="K3533" s="10">
        <v>600</v>
      </c>
      <c r="L3533" s="10">
        <v>450</v>
      </c>
      <c r="M3533" s="11">
        <v>21.416603394010199</v>
      </c>
    </row>
    <row r="3534" spans="1:13" x14ac:dyDescent="0.25">
      <c r="A3534" t="str">
        <f t="shared" si="54"/>
        <v>LRX,125,G,1.5,900,750,450</v>
      </c>
      <c r="B3534" s="10" t="s">
        <v>74</v>
      </c>
      <c r="C3534" s="10">
        <v>125</v>
      </c>
      <c r="D3534" s="10" t="s">
        <v>59</v>
      </c>
      <c r="E3534" s="10">
        <v>300</v>
      </c>
      <c r="F3534" s="10" t="s">
        <v>60</v>
      </c>
      <c r="G3534" s="10" t="s">
        <v>61</v>
      </c>
      <c r="H3534" s="10">
        <v>1.5</v>
      </c>
      <c r="I3534" s="10" t="s">
        <v>62</v>
      </c>
      <c r="J3534" s="10">
        <v>900</v>
      </c>
      <c r="K3534" s="10">
        <v>750</v>
      </c>
      <c r="L3534" s="10">
        <v>450</v>
      </c>
      <c r="M3534" s="11">
        <v>23.871377478681651</v>
      </c>
    </row>
    <row r="3535" spans="1:13" x14ac:dyDescent="0.25">
      <c r="A3535" t="str">
        <f t="shared" si="54"/>
        <v>LRX,125,G,1.5,300,150,600</v>
      </c>
      <c r="B3535" s="10" t="s">
        <v>74</v>
      </c>
      <c r="C3535" s="10">
        <v>125</v>
      </c>
      <c r="D3535" s="10" t="s">
        <v>59</v>
      </c>
      <c r="E3535" s="10">
        <v>300</v>
      </c>
      <c r="F3535" s="10" t="s">
        <v>60</v>
      </c>
      <c r="G3535" s="10" t="s">
        <v>61</v>
      </c>
      <c r="H3535" s="10">
        <v>1.5</v>
      </c>
      <c r="I3535" s="10" t="s">
        <v>62</v>
      </c>
      <c r="J3535" s="10">
        <v>300</v>
      </c>
      <c r="K3535" s="9">
        <v>150</v>
      </c>
      <c r="L3535" s="10">
        <v>600</v>
      </c>
      <c r="M3535" s="11">
        <v>17.069056275149904</v>
      </c>
    </row>
    <row r="3536" spans="1:13" x14ac:dyDescent="0.25">
      <c r="A3536" t="str">
        <f t="shared" si="54"/>
        <v>LRX,125,G,1.5,450,150,600</v>
      </c>
      <c r="B3536" s="10" t="s">
        <v>74</v>
      </c>
      <c r="C3536" s="10">
        <v>125</v>
      </c>
      <c r="D3536" s="10" t="s">
        <v>59</v>
      </c>
      <c r="E3536" s="10">
        <v>300</v>
      </c>
      <c r="F3536" s="10" t="s">
        <v>60</v>
      </c>
      <c r="G3536" s="10" t="s">
        <v>61</v>
      </c>
      <c r="H3536" s="10">
        <v>1.5</v>
      </c>
      <c r="I3536" s="10" t="s">
        <v>62</v>
      </c>
      <c r="J3536" s="10">
        <v>450</v>
      </c>
      <c r="K3536" s="9">
        <v>150</v>
      </c>
      <c r="L3536" s="10">
        <v>600</v>
      </c>
      <c r="M3536" s="11">
        <v>17.984855612468142</v>
      </c>
    </row>
    <row r="3537" spans="1:13" x14ac:dyDescent="0.25">
      <c r="A3537" t="str">
        <f t="shared" si="54"/>
        <v>LRX,125,G,1.5,450,300,600</v>
      </c>
      <c r="B3537" s="10" t="s">
        <v>74</v>
      </c>
      <c r="C3537" s="10">
        <v>125</v>
      </c>
      <c r="D3537" s="10" t="s">
        <v>59</v>
      </c>
      <c r="E3537" s="10">
        <v>300</v>
      </c>
      <c r="F3537" s="10" t="s">
        <v>60</v>
      </c>
      <c r="G3537" s="10" t="s">
        <v>61</v>
      </c>
      <c r="H3537" s="10">
        <v>1.5</v>
      </c>
      <c r="I3537" s="10" t="s">
        <v>62</v>
      </c>
      <c r="J3537" s="10">
        <v>450</v>
      </c>
      <c r="K3537" s="9">
        <v>300</v>
      </c>
      <c r="L3537" s="10">
        <v>600</v>
      </c>
      <c r="M3537" s="11">
        <v>19.009476385527265</v>
      </c>
    </row>
    <row r="3538" spans="1:13" x14ac:dyDescent="0.25">
      <c r="A3538" t="str">
        <f t="shared" si="54"/>
        <v>LRX,125,G,1.5,600,150,600</v>
      </c>
      <c r="B3538" s="10" t="s">
        <v>74</v>
      </c>
      <c r="C3538" s="10">
        <v>125</v>
      </c>
      <c r="D3538" s="10" t="s">
        <v>59</v>
      </c>
      <c r="E3538" s="10">
        <v>300</v>
      </c>
      <c r="F3538" s="10" t="s">
        <v>60</v>
      </c>
      <c r="G3538" s="10" t="s">
        <v>61</v>
      </c>
      <c r="H3538" s="10">
        <v>1.5</v>
      </c>
      <c r="I3538" s="10" t="s">
        <v>62</v>
      </c>
      <c r="J3538" s="10">
        <v>600</v>
      </c>
      <c r="K3538" s="9">
        <v>150</v>
      </c>
      <c r="L3538" s="10">
        <v>600</v>
      </c>
      <c r="M3538" s="11">
        <v>18.900654949786379</v>
      </c>
    </row>
    <row r="3539" spans="1:13" x14ac:dyDescent="0.25">
      <c r="A3539" t="str">
        <f t="shared" si="54"/>
        <v>LRX,125,G,1.5,600,300,600</v>
      </c>
      <c r="B3539" s="10" t="s">
        <v>74</v>
      </c>
      <c r="C3539" s="10">
        <v>125</v>
      </c>
      <c r="D3539" s="10" t="s">
        <v>59</v>
      </c>
      <c r="E3539" s="10">
        <v>300</v>
      </c>
      <c r="F3539" s="10" t="s">
        <v>60</v>
      </c>
      <c r="G3539" s="10" t="s">
        <v>61</v>
      </c>
      <c r="H3539" s="10">
        <v>1.5</v>
      </c>
      <c r="I3539" s="10" t="s">
        <v>62</v>
      </c>
      <c r="J3539" s="10">
        <v>600</v>
      </c>
      <c r="K3539" s="9">
        <v>300</v>
      </c>
      <c r="L3539" s="10">
        <v>600</v>
      </c>
      <c r="M3539" s="11">
        <v>19.925275722845498</v>
      </c>
    </row>
    <row r="3540" spans="1:13" x14ac:dyDescent="0.25">
      <c r="A3540" t="str">
        <f t="shared" si="54"/>
        <v>LRX,125,G,1.5,600,450,600</v>
      </c>
      <c r="B3540" s="10" t="s">
        <v>74</v>
      </c>
      <c r="C3540" s="10">
        <v>125</v>
      </c>
      <c r="D3540" s="10" t="s">
        <v>59</v>
      </c>
      <c r="E3540" s="10">
        <v>300</v>
      </c>
      <c r="F3540" s="10" t="s">
        <v>60</v>
      </c>
      <c r="G3540" s="10" t="s">
        <v>61</v>
      </c>
      <c r="H3540" s="10">
        <v>1.5</v>
      </c>
      <c r="I3540" s="10" t="s">
        <v>62</v>
      </c>
      <c r="J3540" s="10">
        <v>600</v>
      </c>
      <c r="K3540" s="10">
        <v>450</v>
      </c>
      <c r="L3540" s="10">
        <v>600</v>
      </c>
      <c r="M3540" s="11">
        <v>21.48388248642285</v>
      </c>
    </row>
    <row r="3541" spans="1:13" x14ac:dyDescent="0.25">
      <c r="A3541" t="str">
        <f t="shared" si="54"/>
        <v>LRX,125,G,1.5,750,150,600</v>
      </c>
      <c r="B3541" s="10" t="s">
        <v>74</v>
      </c>
      <c r="C3541" s="10">
        <v>125</v>
      </c>
      <c r="D3541" s="10" t="s">
        <v>59</v>
      </c>
      <c r="E3541" s="10">
        <v>300</v>
      </c>
      <c r="F3541" s="10" t="s">
        <v>60</v>
      </c>
      <c r="G3541" s="10" t="s">
        <v>61</v>
      </c>
      <c r="H3541" s="10">
        <v>1.5</v>
      </c>
      <c r="I3541" s="10" t="s">
        <v>62</v>
      </c>
      <c r="J3541" s="10">
        <v>750</v>
      </c>
      <c r="K3541" s="9">
        <v>150</v>
      </c>
      <c r="L3541" s="10">
        <v>600</v>
      </c>
      <c r="M3541" s="11">
        <v>20.600125444960341</v>
      </c>
    </row>
    <row r="3542" spans="1:13" x14ac:dyDescent="0.25">
      <c r="A3542" t="str">
        <f t="shared" si="54"/>
        <v>LRX,125,G,1.5,750,300,600</v>
      </c>
      <c r="B3542" s="10" t="s">
        <v>74</v>
      </c>
      <c r="C3542" s="10">
        <v>125</v>
      </c>
      <c r="D3542" s="10" t="s">
        <v>59</v>
      </c>
      <c r="E3542" s="10">
        <v>300</v>
      </c>
      <c r="F3542" s="10" t="s">
        <v>60</v>
      </c>
      <c r="G3542" s="10" t="s">
        <v>61</v>
      </c>
      <c r="H3542" s="10">
        <v>1.5</v>
      </c>
      <c r="I3542" s="10" t="s">
        <v>62</v>
      </c>
      <c r="J3542" s="10">
        <v>750</v>
      </c>
      <c r="K3542" s="9">
        <v>300</v>
      </c>
      <c r="L3542" s="10">
        <v>600</v>
      </c>
      <c r="M3542" s="11">
        <v>21.62474621801946</v>
      </c>
    </row>
    <row r="3543" spans="1:13" x14ac:dyDescent="0.25">
      <c r="A3543" t="str">
        <f t="shared" si="54"/>
        <v>LRX,125,G,1.5,750,450,600</v>
      </c>
      <c r="B3543" s="10" t="s">
        <v>74</v>
      </c>
      <c r="C3543" s="10">
        <v>125</v>
      </c>
      <c r="D3543" s="10" t="s">
        <v>59</v>
      </c>
      <c r="E3543" s="10">
        <v>300</v>
      </c>
      <c r="F3543" s="10" t="s">
        <v>60</v>
      </c>
      <c r="G3543" s="10" t="s">
        <v>61</v>
      </c>
      <c r="H3543" s="10">
        <v>1.5</v>
      </c>
      <c r="I3543" s="10" t="s">
        <v>62</v>
      </c>
      <c r="J3543" s="10">
        <v>750</v>
      </c>
      <c r="K3543" s="10">
        <v>450</v>
      </c>
      <c r="L3543" s="10">
        <v>600</v>
      </c>
      <c r="M3543" s="11">
        <v>23.513767087990303</v>
      </c>
    </row>
    <row r="3544" spans="1:13" x14ac:dyDescent="0.25">
      <c r="A3544" t="str">
        <f t="shared" si="54"/>
        <v>LRX,125,G,1.5,750,600,600</v>
      </c>
      <c r="B3544" s="10" t="s">
        <v>74</v>
      </c>
      <c r="C3544" s="10">
        <v>125</v>
      </c>
      <c r="D3544" s="10" t="s">
        <v>59</v>
      </c>
      <c r="E3544" s="10">
        <v>300</v>
      </c>
      <c r="F3544" s="10" t="s">
        <v>60</v>
      </c>
      <c r="G3544" s="10" t="s">
        <v>61</v>
      </c>
      <c r="H3544" s="10">
        <v>1.5</v>
      </c>
      <c r="I3544" s="10" t="s">
        <v>62</v>
      </c>
      <c r="J3544" s="10">
        <v>750</v>
      </c>
      <c r="K3544" s="10">
        <v>600</v>
      </c>
      <c r="L3544" s="10">
        <v>600</v>
      </c>
      <c r="M3544" s="11">
        <v>24.538387861049422</v>
      </c>
    </row>
    <row r="3545" spans="1:13" x14ac:dyDescent="0.25">
      <c r="A3545" t="str">
        <f t="shared" si="54"/>
        <v>LRX,125,G,1.5,900,150,600</v>
      </c>
      <c r="B3545" s="10" t="s">
        <v>74</v>
      </c>
      <c r="C3545" s="10">
        <v>125</v>
      </c>
      <c r="D3545" s="10" t="s">
        <v>59</v>
      </c>
      <c r="E3545" s="10">
        <v>300</v>
      </c>
      <c r="F3545" s="10" t="s">
        <v>60</v>
      </c>
      <c r="G3545" s="10" t="s">
        <v>61</v>
      </c>
      <c r="H3545" s="10">
        <v>1.5</v>
      </c>
      <c r="I3545" s="10" t="s">
        <v>62</v>
      </c>
      <c r="J3545" s="10">
        <v>900</v>
      </c>
      <c r="K3545" s="9">
        <v>150</v>
      </c>
      <c r="L3545" s="10">
        <v>600</v>
      </c>
      <c r="M3545" s="11">
        <v>21.67361005765132</v>
      </c>
    </row>
    <row r="3546" spans="1:13" x14ac:dyDescent="0.25">
      <c r="A3546" t="str">
        <f t="shared" si="54"/>
        <v>LRX,125,G,1.5,900,300,600</v>
      </c>
      <c r="B3546" s="10" t="s">
        <v>74</v>
      </c>
      <c r="C3546" s="10">
        <v>125</v>
      </c>
      <c r="D3546" s="10" t="s">
        <v>59</v>
      </c>
      <c r="E3546" s="10">
        <v>300</v>
      </c>
      <c r="F3546" s="10" t="s">
        <v>60</v>
      </c>
      <c r="G3546" s="10" t="s">
        <v>61</v>
      </c>
      <c r="H3546" s="10">
        <v>1.5</v>
      </c>
      <c r="I3546" s="10" t="s">
        <v>62</v>
      </c>
      <c r="J3546" s="10">
        <v>900</v>
      </c>
      <c r="K3546" s="9">
        <v>300</v>
      </c>
      <c r="L3546" s="10">
        <v>600</v>
      </c>
      <c r="M3546" s="11">
        <v>22.69823083071044</v>
      </c>
    </row>
    <row r="3547" spans="1:13" x14ac:dyDescent="0.25">
      <c r="A3547" t="str">
        <f t="shared" si="54"/>
        <v>LRX,125,G,1.5,900,450,600</v>
      </c>
      <c r="B3547" s="10" t="s">
        <v>74</v>
      </c>
      <c r="C3547" s="10">
        <v>125</v>
      </c>
      <c r="D3547" s="10" t="s">
        <v>59</v>
      </c>
      <c r="E3547" s="10">
        <v>300</v>
      </c>
      <c r="F3547" s="10" t="s">
        <v>60</v>
      </c>
      <c r="G3547" s="10" t="s">
        <v>61</v>
      </c>
      <c r="H3547" s="10">
        <v>1.5</v>
      </c>
      <c r="I3547" s="10" t="s">
        <v>62</v>
      </c>
      <c r="J3547" s="10">
        <v>900</v>
      </c>
      <c r="K3547" s="10">
        <v>450</v>
      </c>
      <c r="L3547" s="10">
        <v>600</v>
      </c>
      <c r="M3547" s="11">
        <v>24.761169336454032</v>
      </c>
    </row>
    <row r="3548" spans="1:13" x14ac:dyDescent="0.25">
      <c r="A3548" t="str">
        <f t="shared" si="54"/>
        <v>LRX,125,G,1.5,900,600,600</v>
      </c>
      <c r="B3548" s="10" t="s">
        <v>74</v>
      </c>
      <c r="C3548" s="10">
        <v>125</v>
      </c>
      <c r="D3548" s="10" t="s">
        <v>59</v>
      </c>
      <c r="E3548" s="10">
        <v>300</v>
      </c>
      <c r="F3548" s="10" t="s">
        <v>60</v>
      </c>
      <c r="G3548" s="10" t="s">
        <v>61</v>
      </c>
      <c r="H3548" s="10">
        <v>1.5</v>
      </c>
      <c r="I3548" s="10" t="s">
        <v>62</v>
      </c>
      <c r="J3548" s="10">
        <v>900</v>
      </c>
      <c r="K3548" s="10">
        <v>600</v>
      </c>
      <c r="L3548" s="10">
        <v>600</v>
      </c>
      <c r="M3548" s="11">
        <v>25.785790109513147</v>
      </c>
    </row>
    <row r="3549" spans="1:13" x14ac:dyDescent="0.25">
      <c r="A3549" t="str">
        <f t="shared" si="54"/>
        <v>LRX,125,G,1.5,900,750,600</v>
      </c>
      <c r="B3549" s="10" t="s">
        <v>74</v>
      </c>
      <c r="C3549" s="10">
        <v>125</v>
      </c>
      <c r="D3549" s="10" t="s">
        <v>59</v>
      </c>
      <c r="E3549" s="10">
        <v>300</v>
      </c>
      <c r="F3549" s="10" t="s">
        <v>60</v>
      </c>
      <c r="G3549" s="10" t="s">
        <v>61</v>
      </c>
      <c r="H3549" s="10">
        <v>1.5</v>
      </c>
      <c r="I3549" s="10" t="s">
        <v>62</v>
      </c>
      <c r="J3549" s="10">
        <v>900</v>
      </c>
      <c r="K3549" s="10">
        <v>750</v>
      </c>
      <c r="L3549" s="10">
        <v>600</v>
      </c>
      <c r="M3549" s="11">
        <v>28.2405641941846</v>
      </c>
    </row>
    <row r="3550" spans="1:13" x14ac:dyDescent="0.25">
      <c r="A3550" t="str">
        <f t="shared" si="54"/>
        <v>LRX,125,G,1.5,300,150,750</v>
      </c>
      <c r="B3550" s="10" t="s">
        <v>74</v>
      </c>
      <c r="C3550" s="10">
        <v>125</v>
      </c>
      <c r="D3550" s="10" t="s">
        <v>59</v>
      </c>
      <c r="E3550" s="10">
        <v>300</v>
      </c>
      <c r="F3550" s="10" t="s">
        <v>60</v>
      </c>
      <c r="G3550" s="10" t="s">
        <v>61</v>
      </c>
      <c r="H3550" s="10">
        <v>1.5</v>
      </c>
      <c r="I3550" s="10" t="s">
        <v>62</v>
      </c>
      <c r="J3550" s="10">
        <v>300</v>
      </c>
      <c r="K3550" s="9">
        <v>150</v>
      </c>
      <c r="L3550" s="10">
        <v>750</v>
      </c>
      <c r="M3550" s="11">
        <v>20.922829243078723</v>
      </c>
    </row>
    <row r="3551" spans="1:13" x14ac:dyDescent="0.25">
      <c r="A3551" t="str">
        <f t="shared" si="54"/>
        <v>LRX,125,G,1.5,450,150,750</v>
      </c>
      <c r="B3551" s="10" t="s">
        <v>74</v>
      </c>
      <c r="C3551" s="10">
        <v>125</v>
      </c>
      <c r="D3551" s="10" t="s">
        <v>59</v>
      </c>
      <c r="E3551" s="10">
        <v>300</v>
      </c>
      <c r="F3551" s="10" t="s">
        <v>60</v>
      </c>
      <c r="G3551" s="10" t="s">
        <v>61</v>
      </c>
      <c r="H3551" s="10">
        <v>1.5</v>
      </c>
      <c r="I3551" s="10" t="s">
        <v>62</v>
      </c>
      <c r="J3551" s="10">
        <v>450</v>
      </c>
      <c r="K3551" s="9">
        <v>150</v>
      </c>
      <c r="L3551" s="10">
        <v>750</v>
      </c>
      <c r="M3551" s="11">
        <v>21.973124897326521</v>
      </c>
    </row>
    <row r="3552" spans="1:13" x14ac:dyDescent="0.25">
      <c r="A3552" t="str">
        <f t="shared" si="54"/>
        <v>LRX,125,G,1.5,450,300,750</v>
      </c>
      <c r="B3552" s="10" t="s">
        <v>74</v>
      </c>
      <c r="C3552" s="10">
        <v>125</v>
      </c>
      <c r="D3552" s="10" t="s">
        <v>59</v>
      </c>
      <c r="E3552" s="10">
        <v>300</v>
      </c>
      <c r="F3552" s="10" t="s">
        <v>60</v>
      </c>
      <c r="G3552" s="10" t="s">
        <v>61</v>
      </c>
      <c r="H3552" s="10">
        <v>1.5</v>
      </c>
      <c r="I3552" s="10" t="s">
        <v>62</v>
      </c>
      <c r="J3552" s="10">
        <v>450</v>
      </c>
      <c r="K3552" s="9">
        <v>300</v>
      </c>
      <c r="L3552" s="10">
        <v>750</v>
      </c>
      <c r="M3552" s="11">
        <v>23.266738304244754</v>
      </c>
    </row>
    <row r="3553" spans="1:13" x14ac:dyDescent="0.25">
      <c r="A3553" t="str">
        <f t="shared" si="54"/>
        <v>LRX,125,G,1.5,600,150,750</v>
      </c>
      <c r="B3553" s="10" t="s">
        <v>74</v>
      </c>
      <c r="C3553" s="10">
        <v>125</v>
      </c>
      <c r="D3553" s="10" t="s">
        <v>59</v>
      </c>
      <c r="E3553" s="10">
        <v>300</v>
      </c>
      <c r="F3553" s="10" t="s">
        <v>60</v>
      </c>
      <c r="G3553" s="10" t="s">
        <v>61</v>
      </c>
      <c r="H3553" s="10">
        <v>1.5</v>
      </c>
      <c r="I3553" s="10" t="s">
        <v>62</v>
      </c>
      <c r="J3553" s="10">
        <v>600</v>
      </c>
      <c r="K3553" s="9">
        <v>150</v>
      </c>
      <c r="L3553" s="10">
        <v>750</v>
      </c>
      <c r="M3553" s="11">
        <v>23.023420551574315</v>
      </c>
    </row>
    <row r="3554" spans="1:13" x14ac:dyDescent="0.25">
      <c r="A3554" t="str">
        <f t="shared" si="54"/>
        <v>LRX,125,G,1.5,600,300,750</v>
      </c>
      <c r="B3554" s="10" t="s">
        <v>74</v>
      </c>
      <c r="C3554" s="10">
        <v>125</v>
      </c>
      <c r="D3554" s="10" t="s">
        <v>59</v>
      </c>
      <c r="E3554" s="10">
        <v>300</v>
      </c>
      <c r="F3554" s="10" t="s">
        <v>60</v>
      </c>
      <c r="G3554" s="10" t="s">
        <v>61</v>
      </c>
      <c r="H3554" s="10">
        <v>1.5</v>
      </c>
      <c r="I3554" s="10" t="s">
        <v>62</v>
      </c>
      <c r="J3554" s="10">
        <v>600</v>
      </c>
      <c r="K3554" s="9">
        <v>300</v>
      </c>
      <c r="L3554" s="10">
        <v>750</v>
      </c>
      <c r="M3554" s="11">
        <v>24.317033958492548</v>
      </c>
    </row>
    <row r="3555" spans="1:13" x14ac:dyDescent="0.25">
      <c r="A3555" t="str">
        <f t="shared" si="54"/>
        <v>LRX,125,G,1.5,600,450,750</v>
      </c>
      <c r="B3555" s="10" t="s">
        <v>74</v>
      </c>
      <c r="C3555" s="10">
        <v>125</v>
      </c>
      <c r="D3555" s="10" t="s">
        <v>59</v>
      </c>
      <c r="E3555" s="10">
        <v>300</v>
      </c>
      <c r="F3555" s="10" t="s">
        <v>60</v>
      </c>
      <c r="G3555" s="10" t="s">
        <v>61</v>
      </c>
      <c r="H3555" s="10">
        <v>1.5</v>
      </c>
      <c r="I3555" s="10" t="s">
        <v>62</v>
      </c>
      <c r="J3555" s="10">
        <v>600</v>
      </c>
      <c r="K3555" s="10">
        <v>450</v>
      </c>
      <c r="L3555" s="10">
        <v>750</v>
      </c>
      <c r="M3555" s="11">
        <v>26.14463335592902</v>
      </c>
    </row>
    <row r="3556" spans="1:13" x14ac:dyDescent="0.25">
      <c r="A3556" t="str">
        <f t="shared" si="54"/>
        <v>LRX,125,G,1.5,750,150,750</v>
      </c>
      <c r="B3556" s="10" t="s">
        <v>74</v>
      </c>
      <c r="C3556" s="10">
        <v>125</v>
      </c>
      <c r="D3556" s="10" t="s">
        <v>59</v>
      </c>
      <c r="E3556" s="10">
        <v>300</v>
      </c>
      <c r="F3556" s="10" t="s">
        <v>60</v>
      </c>
      <c r="G3556" s="10" t="s">
        <v>61</v>
      </c>
      <c r="H3556" s="10">
        <v>1.5</v>
      </c>
      <c r="I3556" s="10" t="s">
        <v>62</v>
      </c>
      <c r="J3556" s="10">
        <v>750</v>
      </c>
      <c r="K3556" s="9">
        <v>150</v>
      </c>
      <c r="L3556" s="10">
        <v>750</v>
      </c>
      <c r="M3556" s="11">
        <v>25.053305153141768</v>
      </c>
    </row>
    <row r="3557" spans="1:13" x14ac:dyDescent="0.25">
      <c r="A3557" t="str">
        <f t="shared" si="54"/>
        <v>LRX,125,G,1.5,750,300,750</v>
      </c>
      <c r="B3557" s="10" t="s">
        <v>74</v>
      </c>
      <c r="C3557" s="10">
        <v>125</v>
      </c>
      <c r="D3557" s="10" t="s">
        <v>59</v>
      </c>
      <c r="E3557" s="10">
        <v>300</v>
      </c>
      <c r="F3557" s="10" t="s">
        <v>60</v>
      </c>
      <c r="G3557" s="10" t="s">
        <v>61</v>
      </c>
      <c r="H3557" s="10">
        <v>1.5</v>
      </c>
      <c r="I3557" s="10" t="s">
        <v>62</v>
      </c>
      <c r="J3557" s="10">
        <v>750</v>
      </c>
      <c r="K3557" s="9">
        <v>300</v>
      </c>
      <c r="L3557" s="10">
        <v>750</v>
      </c>
      <c r="M3557" s="11">
        <v>26.346918560060001</v>
      </c>
    </row>
    <row r="3558" spans="1:13" x14ac:dyDescent="0.25">
      <c r="A3558" t="str">
        <f t="shared" si="54"/>
        <v>LRX,125,G,1.5,750,450,750</v>
      </c>
      <c r="B3558" s="10" t="s">
        <v>74</v>
      </c>
      <c r="C3558" s="10">
        <v>125</v>
      </c>
      <c r="D3558" s="10" t="s">
        <v>59</v>
      </c>
      <c r="E3558" s="10">
        <v>300</v>
      </c>
      <c r="F3558" s="10" t="s">
        <v>60</v>
      </c>
      <c r="G3558" s="10" t="s">
        <v>61</v>
      </c>
      <c r="H3558" s="10">
        <v>1.5</v>
      </c>
      <c r="I3558" s="10" t="s">
        <v>62</v>
      </c>
      <c r="J3558" s="10">
        <v>750</v>
      </c>
      <c r="K3558" s="10">
        <v>450</v>
      </c>
      <c r="L3558" s="10">
        <v>750</v>
      </c>
      <c r="M3558" s="11">
        <v>28.504932063889964</v>
      </c>
    </row>
    <row r="3559" spans="1:13" x14ac:dyDescent="0.25">
      <c r="A3559" t="str">
        <f t="shared" si="54"/>
        <v>LRX,125,G,1.5,750,600,750</v>
      </c>
      <c r="B3559" s="10" t="s">
        <v>74</v>
      </c>
      <c r="C3559" s="10">
        <v>125</v>
      </c>
      <c r="D3559" s="10" t="s">
        <v>59</v>
      </c>
      <c r="E3559" s="10">
        <v>300</v>
      </c>
      <c r="F3559" s="10" t="s">
        <v>60</v>
      </c>
      <c r="G3559" s="10" t="s">
        <v>61</v>
      </c>
      <c r="H3559" s="10">
        <v>1.5</v>
      </c>
      <c r="I3559" s="10" t="s">
        <v>62</v>
      </c>
      <c r="J3559" s="10">
        <v>750</v>
      </c>
      <c r="K3559" s="10">
        <v>600</v>
      </c>
      <c r="L3559" s="10">
        <v>750</v>
      </c>
      <c r="M3559" s="11">
        <v>29.798545470808197</v>
      </c>
    </row>
    <row r="3560" spans="1:13" x14ac:dyDescent="0.25">
      <c r="A3560" t="str">
        <f t="shared" si="54"/>
        <v>LRX,125,G,1.5,900,150,750</v>
      </c>
      <c r="B3560" s="10" t="s">
        <v>74</v>
      </c>
      <c r="C3560" s="10">
        <v>125</v>
      </c>
      <c r="D3560" s="10" t="s">
        <v>59</v>
      </c>
      <c r="E3560" s="10">
        <v>300</v>
      </c>
      <c r="F3560" s="10" t="s">
        <v>60</v>
      </c>
      <c r="G3560" s="10" t="s">
        <v>61</v>
      </c>
      <c r="H3560" s="10">
        <v>1.5</v>
      </c>
      <c r="I3560" s="10" t="s">
        <v>62</v>
      </c>
      <c r="J3560" s="10">
        <v>900</v>
      </c>
      <c r="K3560" s="9">
        <v>150</v>
      </c>
      <c r="L3560" s="10">
        <v>750</v>
      </c>
      <c r="M3560" s="11">
        <v>26.300707401605493</v>
      </c>
    </row>
    <row r="3561" spans="1:13" x14ac:dyDescent="0.25">
      <c r="A3561" t="str">
        <f t="shared" si="54"/>
        <v>LRX,125,G,1.5,900,300,750</v>
      </c>
      <c r="B3561" s="10" t="s">
        <v>74</v>
      </c>
      <c r="C3561" s="10">
        <v>125</v>
      </c>
      <c r="D3561" s="10" t="s">
        <v>59</v>
      </c>
      <c r="E3561" s="10">
        <v>300</v>
      </c>
      <c r="F3561" s="10" t="s">
        <v>60</v>
      </c>
      <c r="G3561" s="10" t="s">
        <v>61</v>
      </c>
      <c r="H3561" s="10">
        <v>1.5</v>
      </c>
      <c r="I3561" s="10" t="s">
        <v>62</v>
      </c>
      <c r="J3561" s="10">
        <v>900</v>
      </c>
      <c r="K3561" s="9">
        <v>300</v>
      </c>
      <c r="L3561" s="10">
        <v>750</v>
      </c>
      <c r="M3561" s="11">
        <v>27.594320808523726</v>
      </c>
    </row>
    <row r="3562" spans="1:13" x14ac:dyDescent="0.25">
      <c r="A3562" t="str">
        <f t="shared" si="54"/>
        <v>LRX,125,G,1.5,900,450,750</v>
      </c>
      <c r="B3562" s="10" t="s">
        <v>74</v>
      </c>
      <c r="C3562" s="10">
        <v>125</v>
      </c>
      <c r="D3562" s="10" t="s">
        <v>59</v>
      </c>
      <c r="E3562" s="10">
        <v>300</v>
      </c>
      <c r="F3562" s="10" t="s">
        <v>60</v>
      </c>
      <c r="G3562" s="10" t="s">
        <v>61</v>
      </c>
      <c r="H3562" s="10">
        <v>1.5</v>
      </c>
      <c r="I3562" s="10" t="s">
        <v>62</v>
      </c>
      <c r="J3562" s="10">
        <v>900</v>
      </c>
      <c r="K3562" s="10">
        <v>450</v>
      </c>
      <c r="L3562" s="10">
        <v>750</v>
      </c>
      <c r="M3562" s="11">
        <v>29.926251948126435</v>
      </c>
    </row>
    <row r="3563" spans="1:13" x14ac:dyDescent="0.25">
      <c r="A3563" t="str">
        <f t="shared" si="54"/>
        <v>LRX,125,G,1.5,900,600,750</v>
      </c>
      <c r="B3563" s="10" t="s">
        <v>74</v>
      </c>
      <c r="C3563" s="10">
        <v>125</v>
      </c>
      <c r="D3563" s="10" t="s">
        <v>59</v>
      </c>
      <c r="E3563" s="10">
        <v>300</v>
      </c>
      <c r="F3563" s="10" t="s">
        <v>60</v>
      </c>
      <c r="G3563" s="10" t="s">
        <v>61</v>
      </c>
      <c r="H3563" s="10">
        <v>1.5</v>
      </c>
      <c r="I3563" s="10" t="s">
        <v>62</v>
      </c>
      <c r="J3563" s="10">
        <v>900</v>
      </c>
      <c r="K3563" s="10">
        <v>600</v>
      </c>
      <c r="L3563" s="10">
        <v>750</v>
      </c>
      <c r="M3563" s="11">
        <v>31.219865355044671</v>
      </c>
    </row>
    <row r="3564" spans="1:13" x14ac:dyDescent="0.25">
      <c r="A3564" t="str">
        <f t="shared" si="54"/>
        <v>LRX,125,G,1.5,900,750,750</v>
      </c>
      <c r="B3564" s="10" t="s">
        <v>74</v>
      </c>
      <c r="C3564" s="10">
        <v>125</v>
      </c>
      <c r="D3564" s="10" t="s">
        <v>59</v>
      </c>
      <c r="E3564" s="10">
        <v>300</v>
      </c>
      <c r="F3564" s="10" t="s">
        <v>60</v>
      </c>
      <c r="G3564" s="10" t="s">
        <v>61</v>
      </c>
      <c r="H3564" s="10">
        <v>1.5</v>
      </c>
      <c r="I3564" s="10" t="s">
        <v>62</v>
      </c>
      <c r="J3564" s="10">
        <v>900</v>
      </c>
      <c r="K3564" s="10">
        <v>750</v>
      </c>
      <c r="L3564" s="10">
        <v>750</v>
      </c>
      <c r="M3564" s="11">
        <v>34.335467652503112</v>
      </c>
    </row>
    <row r="3565" spans="1:13" x14ac:dyDescent="0.25">
      <c r="A3565" t="str">
        <f t="shared" si="54"/>
        <v>LRX,125,G,1.5,300,150,900</v>
      </c>
      <c r="B3565" s="10" t="s">
        <v>74</v>
      </c>
      <c r="C3565" s="10">
        <v>125</v>
      </c>
      <c r="D3565" s="10" t="s">
        <v>59</v>
      </c>
      <c r="E3565" s="10">
        <v>300</v>
      </c>
      <c r="F3565" s="10" t="s">
        <v>60</v>
      </c>
      <c r="G3565" s="10" t="s">
        <v>61</v>
      </c>
      <c r="H3565" s="10">
        <v>1.5</v>
      </c>
      <c r="I3565" s="10" t="s">
        <v>62</v>
      </c>
      <c r="J3565" s="10">
        <v>300</v>
      </c>
      <c r="K3565" s="9">
        <v>150</v>
      </c>
      <c r="L3565" s="10">
        <v>900</v>
      </c>
      <c r="M3565" s="11">
        <v>25.376622003590299</v>
      </c>
    </row>
    <row r="3566" spans="1:13" x14ac:dyDescent="0.25">
      <c r="A3566" t="str">
        <f t="shared" si="54"/>
        <v>LRX,125,G,1.5,450,150,900</v>
      </c>
      <c r="B3566" s="10" t="s">
        <v>74</v>
      </c>
      <c r="C3566" s="10">
        <v>125</v>
      </c>
      <c r="D3566" s="10" t="s">
        <v>59</v>
      </c>
      <c r="E3566" s="10">
        <v>300</v>
      </c>
      <c r="F3566" s="10" t="s">
        <v>60</v>
      </c>
      <c r="G3566" s="10" t="s">
        <v>61</v>
      </c>
      <c r="H3566" s="10">
        <v>1.5</v>
      </c>
      <c r="I3566" s="10" t="s">
        <v>62</v>
      </c>
      <c r="J3566" s="10">
        <v>450</v>
      </c>
      <c r="K3566" s="9">
        <v>150</v>
      </c>
      <c r="L3566" s="10">
        <v>900</v>
      </c>
      <c r="M3566" s="11">
        <v>26.56141397476765</v>
      </c>
    </row>
    <row r="3567" spans="1:13" x14ac:dyDescent="0.25">
      <c r="A3567" t="str">
        <f t="shared" si="54"/>
        <v>LRX,125,G,1.5,450,300,900</v>
      </c>
      <c r="B3567" s="10" t="s">
        <v>74</v>
      </c>
      <c r="C3567" s="10">
        <v>125</v>
      </c>
      <c r="D3567" s="10" t="s">
        <v>59</v>
      </c>
      <c r="E3567" s="10">
        <v>300</v>
      </c>
      <c r="F3567" s="10" t="s">
        <v>60</v>
      </c>
      <c r="G3567" s="10" t="s">
        <v>61</v>
      </c>
      <c r="H3567" s="10">
        <v>1.5</v>
      </c>
      <c r="I3567" s="10" t="s">
        <v>62</v>
      </c>
      <c r="J3567" s="10">
        <v>450</v>
      </c>
      <c r="K3567" s="9">
        <v>300</v>
      </c>
      <c r="L3567" s="10">
        <v>900</v>
      </c>
      <c r="M3567" s="11">
        <v>27.855027381685886</v>
      </c>
    </row>
    <row r="3568" spans="1:13" x14ac:dyDescent="0.25">
      <c r="A3568" t="str">
        <f t="shared" si="54"/>
        <v>LRX,125,G,1.5,600,150,900</v>
      </c>
      <c r="B3568" s="10" t="s">
        <v>74</v>
      </c>
      <c r="C3568" s="10">
        <v>125</v>
      </c>
      <c r="D3568" s="10" t="s">
        <v>59</v>
      </c>
      <c r="E3568" s="10">
        <v>300</v>
      </c>
      <c r="F3568" s="10" t="s">
        <v>60</v>
      </c>
      <c r="G3568" s="10" t="s">
        <v>61</v>
      </c>
      <c r="H3568" s="10">
        <v>1.5</v>
      </c>
      <c r="I3568" s="10" t="s">
        <v>62</v>
      </c>
      <c r="J3568" s="10">
        <v>600</v>
      </c>
      <c r="K3568" s="9">
        <v>150</v>
      </c>
      <c r="L3568" s="10">
        <v>900</v>
      </c>
      <c r="M3568" s="11">
        <v>27.746205945945004</v>
      </c>
    </row>
    <row r="3569" spans="1:13" x14ac:dyDescent="0.25">
      <c r="A3569" t="str">
        <f t="shared" si="54"/>
        <v>LRX,125,G,1.5,600,300,900</v>
      </c>
      <c r="B3569" s="10" t="s">
        <v>74</v>
      </c>
      <c r="C3569" s="10">
        <v>125</v>
      </c>
      <c r="D3569" s="10" t="s">
        <v>59</v>
      </c>
      <c r="E3569" s="10">
        <v>300</v>
      </c>
      <c r="F3569" s="10" t="s">
        <v>60</v>
      </c>
      <c r="G3569" s="10" t="s">
        <v>61</v>
      </c>
      <c r="H3569" s="10">
        <v>1.5</v>
      </c>
      <c r="I3569" s="10" t="s">
        <v>62</v>
      </c>
      <c r="J3569" s="10">
        <v>600</v>
      </c>
      <c r="K3569" s="9">
        <v>300</v>
      </c>
      <c r="L3569" s="10">
        <v>900</v>
      </c>
      <c r="M3569" s="11">
        <v>29.03981935286324</v>
      </c>
    </row>
    <row r="3570" spans="1:13" x14ac:dyDescent="0.25">
      <c r="A3570" t="str">
        <f t="shared" si="54"/>
        <v>LRX,125,G,1.5,600,450,900</v>
      </c>
      <c r="B3570" s="10" t="s">
        <v>74</v>
      </c>
      <c r="C3570" s="10">
        <v>125</v>
      </c>
      <c r="D3570" s="10" t="s">
        <v>59</v>
      </c>
      <c r="E3570" s="10">
        <v>300</v>
      </c>
      <c r="F3570" s="10" t="s">
        <v>60</v>
      </c>
      <c r="G3570" s="10" t="s">
        <v>61</v>
      </c>
      <c r="H3570" s="10">
        <v>1.5</v>
      </c>
      <c r="I3570" s="10" t="s">
        <v>62</v>
      </c>
      <c r="J3570" s="10">
        <v>600</v>
      </c>
      <c r="K3570" s="10">
        <v>450</v>
      </c>
      <c r="L3570" s="10">
        <v>900</v>
      </c>
      <c r="M3570" s="11">
        <v>30.867418750299716</v>
      </c>
    </row>
    <row r="3571" spans="1:13" x14ac:dyDescent="0.25">
      <c r="A3571" t="str">
        <f t="shared" si="54"/>
        <v>LRX,125,G,1.5,750,150,900</v>
      </c>
      <c r="B3571" s="10" t="s">
        <v>74</v>
      </c>
      <c r="C3571" s="10">
        <v>125</v>
      </c>
      <c r="D3571" s="10" t="s">
        <v>59</v>
      </c>
      <c r="E3571" s="10">
        <v>300</v>
      </c>
      <c r="F3571" s="10" t="s">
        <v>60</v>
      </c>
      <c r="G3571" s="10" t="s">
        <v>61</v>
      </c>
      <c r="H3571" s="10">
        <v>1.5</v>
      </c>
      <c r="I3571" s="10" t="s">
        <v>62</v>
      </c>
      <c r="J3571" s="10">
        <v>750</v>
      </c>
      <c r="K3571" s="9">
        <v>150</v>
      </c>
      <c r="L3571" s="10">
        <v>900</v>
      </c>
      <c r="M3571" s="11">
        <v>30.106504653905951</v>
      </c>
    </row>
    <row r="3572" spans="1:13" x14ac:dyDescent="0.25">
      <c r="A3572" t="str">
        <f t="shared" si="54"/>
        <v>LRX,125,G,1.5,750,300,900</v>
      </c>
      <c r="B3572" s="10" t="s">
        <v>74</v>
      </c>
      <c r="C3572" s="10">
        <v>125</v>
      </c>
      <c r="D3572" s="10" t="s">
        <v>59</v>
      </c>
      <c r="E3572" s="10">
        <v>300</v>
      </c>
      <c r="F3572" s="10" t="s">
        <v>60</v>
      </c>
      <c r="G3572" s="10" t="s">
        <v>61</v>
      </c>
      <c r="H3572" s="10">
        <v>1.5</v>
      </c>
      <c r="I3572" s="10" t="s">
        <v>62</v>
      </c>
      <c r="J3572" s="10">
        <v>750</v>
      </c>
      <c r="K3572" s="9">
        <v>300</v>
      </c>
      <c r="L3572" s="10">
        <v>900</v>
      </c>
      <c r="M3572" s="11">
        <v>31.400118060824184</v>
      </c>
    </row>
    <row r="3573" spans="1:13" x14ac:dyDescent="0.25">
      <c r="A3573" t="str">
        <f t="shared" si="54"/>
        <v>LRX,125,G,1.5,750,450,900</v>
      </c>
      <c r="B3573" s="10" t="s">
        <v>74</v>
      </c>
      <c r="C3573" s="10">
        <v>125</v>
      </c>
      <c r="D3573" s="10" t="s">
        <v>59</v>
      </c>
      <c r="E3573" s="10">
        <v>300</v>
      </c>
      <c r="F3573" s="10" t="s">
        <v>60</v>
      </c>
      <c r="G3573" s="10" t="s">
        <v>61</v>
      </c>
      <c r="H3573" s="10">
        <v>1.5</v>
      </c>
      <c r="I3573" s="10" t="s">
        <v>62</v>
      </c>
      <c r="J3573" s="10">
        <v>750</v>
      </c>
      <c r="K3573" s="10">
        <v>450</v>
      </c>
      <c r="L3573" s="10">
        <v>900</v>
      </c>
      <c r="M3573" s="11">
        <v>33.558131564654147</v>
      </c>
    </row>
    <row r="3574" spans="1:13" x14ac:dyDescent="0.25">
      <c r="A3574" t="str">
        <f t="shared" si="54"/>
        <v>LRX,125,G,1.5,750,600,900</v>
      </c>
      <c r="B3574" s="10" t="s">
        <v>74</v>
      </c>
      <c r="C3574" s="10">
        <v>125</v>
      </c>
      <c r="D3574" s="10" t="s">
        <v>59</v>
      </c>
      <c r="E3574" s="10">
        <v>300</v>
      </c>
      <c r="F3574" s="10" t="s">
        <v>60</v>
      </c>
      <c r="G3574" s="10" t="s">
        <v>61</v>
      </c>
      <c r="H3574" s="10">
        <v>1.5</v>
      </c>
      <c r="I3574" s="10" t="s">
        <v>62</v>
      </c>
      <c r="J3574" s="10">
        <v>750</v>
      </c>
      <c r="K3574" s="10">
        <v>600</v>
      </c>
      <c r="L3574" s="10">
        <v>900</v>
      </c>
      <c r="M3574" s="11">
        <v>34.851744971572387</v>
      </c>
    </row>
    <row r="3575" spans="1:13" x14ac:dyDescent="0.25">
      <c r="A3575" t="str">
        <f t="shared" si="54"/>
        <v>LRX,125,G,1.5,900,150,900</v>
      </c>
      <c r="B3575" s="10" t="s">
        <v>74</v>
      </c>
      <c r="C3575" s="10">
        <v>125</v>
      </c>
      <c r="D3575" s="10" t="s">
        <v>59</v>
      </c>
      <c r="E3575" s="10">
        <v>300</v>
      </c>
      <c r="F3575" s="10" t="s">
        <v>60</v>
      </c>
      <c r="G3575" s="10" t="s">
        <v>61</v>
      </c>
      <c r="H3575" s="10">
        <v>1.5</v>
      </c>
      <c r="I3575" s="10" t="s">
        <v>62</v>
      </c>
      <c r="J3575" s="10">
        <v>900</v>
      </c>
      <c r="K3575" s="9">
        <v>150</v>
      </c>
      <c r="L3575" s="10">
        <v>900</v>
      </c>
      <c r="M3575" s="11">
        <v>31.527824538142422</v>
      </c>
    </row>
    <row r="3576" spans="1:13" x14ac:dyDescent="0.25">
      <c r="A3576" t="str">
        <f t="shared" si="54"/>
        <v>LRX,125,G,1.5,900,300,900</v>
      </c>
      <c r="B3576" s="10" t="s">
        <v>74</v>
      </c>
      <c r="C3576" s="10">
        <v>125</v>
      </c>
      <c r="D3576" s="10" t="s">
        <v>59</v>
      </c>
      <c r="E3576" s="10">
        <v>300</v>
      </c>
      <c r="F3576" s="10" t="s">
        <v>60</v>
      </c>
      <c r="G3576" s="10" t="s">
        <v>61</v>
      </c>
      <c r="H3576" s="10">
        <v>1.5</v>
      </c>
      <c r="I3576" s="10" t="s">
        <v>62</v>
      </c>
      <c r="J3576" s="10">
        <v>900</v>
      </c>
      <c r="K3576" s="9">
        <v>300</v>
      </c>
      <c r="L3576" s="10">
        <v>900</v>
      </c>
      <c r="M3576" s="11">
        <v>32.821437945060659</v>
      </c>
    </row>
    <row r="3577" spans="1:13" x14ac:dyDescent="0.25">
      <c r="A3577" t="str">
        <f t="shared" si="54"/>
        <v>LRX,125,G,1.5,900,450,900</v>
      </c>
      <c r="B3577" s="10" t="s">
        <v>74</v>
      </c>
      <c r="C3577" s="10">
        <v>125</v>
      </c>
      <c r="D3577" s="10" t="s">
        <v>59</v>
      </c>
      <c r="E3577" s="10">
        <v>300</v>
      </c>
      <c r="F3577" s="10" t="s">
        <v>60</v>
      </c>
      <c r="G3577" s="10" t="s">
        <v>61</v>
      </c>
      <c r="H3577" s="10">
        <v>1.5</v>
      </c>
      <c r="I3577" s="10" t="s">
        <v>62</v>
      </c>
      <c r="J3577" s="10">
        <v>900</v>
      </c>
      <c r="K3577" s="10">
        <v>450</v>
      </c>
      <c r="L3577" s="10">
        <v>900</v>
      </c>
      <c r="M3577" s="11">
        <v>35.153369084663368</v>
      </c>
    </row>
    <row r="3578" spans="1:13" x14ac:dyDescent="0.25">
      <c r="A3578" t="str">
        <f t="shared" si="54"/>
        <v>LRX,125,G,1.5,900,600,900</v>
      </c>
      <c r="B3578" s="10" t="s">
        <v>74</v>
      </c>
      <c r="C3578" s="10">
        <v>125</v>
      </c>
      <c r="D3578" s="10" t="s">
        <v>59</v>
      </c>
      <c r="E3578" s="10">
        <v>300</v>
      </c>
      <c r="F3578" s="10" t="s">
        <v>60</v>
      </c>
      <c r="G3578" s="10" t="s">
        <v>61</v>
      </c>
      <c r="H3578" s="10">
        <v>1.5</v>
      </c>
      <c r="I3578" s="10" t="s">
        <v>62</v>
      </c>
      <c r="J3578" s="10">
        <v>900</v>
      </c>
      <c r="K3578" s="10">
        <v>600</v>
      </c>
      <c r="L3578" s="10">
        <v>900</v>
      </c>
      <c r="M3578" s="11">
        <v>36.446982491581601</v>
      </c>
    </row>
    <row r="3579" spans="1:13" x14ac:dyDescent="0.25">
      <c r="A3579" t="str">
        <f t="shared" si="54"/>
        <v>LRX,125,G,1.5,900,750,900</v>
      </c>
      <c r="B3579" s="10" t="s">
        <v>74</v>
      </c>
      <c r="C3579" s="10">
        <v>125</v>
      </c>
      <c r="D3579" s="10" t="s">
        <v>59</v>
      </c>
      <c r="E3579" s="10">
        <v>300</v>
      </c>
      <c r="F3579" s="10" t="s">
        <v>60</v>
      </c>
      <c r="G3579" s="10" t="s">
        <v>61</v>
      </c>
      <c r="H3579" s="10">
        <v>1.5</v>
      </c>
      <c r="I3579" s="10" t="s">
        <v>62</v>
      </c>
      <c r="J3579" s="10">
        <v>900</v>
      </c>
      <c r="K3579" s="10">
        <v>750</v>
      </c>
      <c r="L3579" s="10">
        <v>900</v>
      </c>
      <c r="M3579" s="11">
        <v>39.562584789040031</v>
      </c>
    </row>
    <row r="3580" spans="1:13" x14ac:dyDescent="0.25">
      <c r="A3580" t="str">
        <f t="shared" si="54"/>
        <v>LRX,125,X,1.2,300,150,300</v>
      </c>
      <c r="B3580" s="10" t="s">
        <v>74</v>
      </c>
      <c r="C3580" s="10">
        <v>125</v>
      </c>
      <c r="D3580" s="10" t="s">
        <v>63</v>
      </c>
      <c r="E3580" s="10">
        <v>300</v>
      </c>
      <c r="F3580" s="10" t="s">
        <v>60</v>
      </c>
      <c r="G3580" s="10" t="s">
        <v>61</v>
      </c>
      <c r="H3580" s="10">
        <v>1.2</v>
      </c>
      <c r="I3580" s="10" t="s">
        <v>62</v>
      </c>
      <c r="J3580" s="10">
        <v>300</v>
      </c>
      <c r="K3580" s="9">
        <v>150</v>
      </c>
      <c r="L3580" s="10">
        <v>300</v>
      </c>
      <c r="M3580" s="11">
        <v>7.4467140433665664</v>
      </c>
    </row>
    <row r="3581" spans="1:13" x14ac:dyDescent="0.25">
      <c r="A3581" t="str">
        <f t="shared" si="54"/>
        <v>LRX,125,X,1.2,450,150,300</v>
      </c>
      <c r="B3581" s="10" t="s">
        <v>74</v>
      </c>
      <c r="C3581" s="10">
        <v>125</v>
      </c>
      <c r="D3581" s="10" t="s">
        <v>63</v>
      </c>
      <c r="E3581" s="10">
        <v>300</v>
      </c>
      <c r="F3581" s="10" t="s">
        <v>60</v>
      </c>
      <c r="G3581" s="10" t="s">
        <v>61</v>
      </c>
      <c r="H3581" s="10">
        <v>1.2</v>
      </c>
      <c r="I3581" s="10" t="s">
        <v>62</v>
      </c>
      <c r="J3581" s="10">
        <v>450</v>
      </c>
      <c r="K3581" s="9">
        <v>150</v>
      </c>
      <c r="L3581" s="10">
        <v>300</v>
      </c>
      <c r="M3581" s="11">
        <v>8.1065340517644913</v>
      </c>
    </row>
    <row r="3582" spans="1:13" x14ac:dyDescent="0.25">
      <c r="A3582" t="str">
        <f t="shared" si="54"/>
        <v>LRX,125,X,1.2,450,300,300</v>
      </c>
      <c r="B3582" s="10" t="s">
        <v>74</v>
      </c>
      <c r="C3582" s="10">
        <v>125</v>
      </c>
      <c r="D3582" s="10" t="s">
        <v>63</v>
      </c>
      <c r="E3582" s="10">
        <v>300</v>
      </c>
      <c r="F3582" s="10" t="s">
        <v>60</v>
      </c>
      <c r="G3582" s="10" t="s">
        <v>61</v>
      </c>
      <c r="H3582" s="10">
        <v>1.2</v>
      </c>
      <c r="I3582" s="10" t="s">
        <v>62</v>
      </c>
      <c r="J3582" s="10">
        <v>450</v>
      </c>
      <c r="K3582" s="9">
        <v>300</v>
      </c>
      <c r="L3582" s="10">
        <v>300</v>
      </c>
      <c r="M3582" s="11">
        <v>9.040758640360341</v>
      </c>
    </row>
    <row r="3583" spans="1:13" x14ac:dyDescent="0.25">
      <c r="A3583" t="str">
        <f t="shared" si="54"/>
        <v>LRX,125,X,1.2,600,150,300</v>
      </c>
      <c r="B3583" s="10" t="s">
        <v>74</v>
      </c>
      <c r="C3583" s="10">
        <v>125</v>
      </c>
      <c r="D3583" s="10" t="s">
        <v>63</v>
      </c>
      <c r="E3583" s="10">
        <v>300</v>
      </c>
      <c r="F3583" s="10" t="s">
        <v>60</v>
      </c>
      <c r="G3583" s="10" t="s">
        <v>61</v>
      </c>
      <c r="H3583" s="10">
        <v>1.2</v>
      </c>
      <c r="I3583" s="10" t="s">
        <v>62</v>
      </c>
      <c r="J3583" s="10">
        <v>600</v>
      </c>
      <c r="K3583" s="9">
        <v>150</v>
      </c>
      <c r="L3583" s="10">
        <v>300</v>
      </c>
      <c r="M3583" s="11">
        <v>8.766354060162417</v>
      </c>
    </row>
    <row r="3584" spans="1:13" x14ac:dyDescent="0.25">
      <c r="A3584" t="str">
        <f t="shared" si="54"/>
        <v>LRX,125,X,1.2,600,300,300</v>
      </c>
      <c r="B3584" s="10" t="s">
        <v>74</v>
      </c>
      <c r="C3584" s="10">
        <v>125</v>
      </c>
      <c r="D3584" s="10" t="s">
        <v>63</v>
      </c>
      <c r="E3584" s="10">
        <v>300</v>
      </c>
      <c r="F3584" s="10" t="s">
        <v>60</v>
      </c>
      <c r="G3584" s="10" t="s">
        <v>61</v>
      </c>
      <c r="H3584" s="10">
        <v>1.2</v>
      </c>
      <c r="I3584" s="10" t="s">
        <v>62</v>
      </c>
      <c r="J3584" s="10">
        <v>600</v>
      </c>
      <c r="K3584" s="9">
        <v>300</v>
      </c>
      <c r="L3584" s="10">
        <v>300</v>
      </c>
      <c r="M3584" s="11">
        <v>9.7005786487582668</v>
      </c>
    </row>
    <row r="3585" spans="1:13" x14ac:dyDescent="0.25">
      <c r="A3585" t="str">
        <f t="shared" si="54"/>
        <v>LRX,125,X,1.2,600,450,300</v>
      </c>
      <c r="B3585" s="10" t="s">
        <v>74</v>
      </c>
      <c r="C3585" s="10">
        <v>125</v>
      </c>
      <c r="D3585" s="10" t="s">
        <v>63</v>
      </c>
      <c r="E3585" s="10">
        <v>300</v>
      </c>
      <c r="F3585" s="10" t="s">
        <v>60</v>
      </c>
      <c r="G3585" s="10" t="s">
        <v>61</v>
      </c>
      <c r="H3585" s="10">
        <v>1.2</v>
      </c>
      <c r="I3585" s="10" t="s">
        <v>62</v>
      </c>
      <c r="J3585" s="10">
        <v>600</v>
      </c>
      <c r="K3585" s="10">
        <v>450</v>
      </c>
      <c r="L3585" s="10">
        <v>300</v>
      </c>
      <c r="M3585" s="11">
        <v>11.179532657849968</v>
      </c>
    </row>
    <row r="3586" spans="1:13" x14ac:dyDescent="0.25">
      <c r="A3586" t="str">
        <f t="shared" si="54"/>
        <v>LRX,125,X,1.2,750,150,300</v>
      </c>
      <c r="B3586" s="10" t="s">
        <v>74</v>
      </c>
      <c r="C3586" s="10">
        <v>125</v>
      </c>
      <c r="D3586" s="10" t="s">
        <v>63</v>
      </c>
      <c r="E3586" s="10">
        <v>300</v>
      </c>
      <c r="F3586" s="10" t="s">
        <v>60</v>
      </c>
      <c r="G3586" s="10" t="s">
        <v>61</v>
      </c>
      <c r="H3586" s="10">
        <v>1.2</v>
      </c>
      <c r="I3586" s="10" t="s">
        <v>62</v>
      </c>
      <c r="J3586" s="10">
        <v>750</v>
      </c>
      <c r="K3586" s="9">
        <v>150</v>
      </c>
      <c r="L3586" s="10">
        <v>300</v>
      </c>
      <c r="M3586" s="11">
        <v>9.6463792295863424</v>
      </c>
    </row>
    <row r="3587" spans="1:13" x14ac:dyDescent="0.25">
      <c r="A3587" t="str">
        <f t="shared" si="54"/>
        <v>LRX,125,X,1.2,750,300,300</v>
      </c>
      <c r="B3587" s="10" t="s">
        <v>74</v>
      </c>
      <c r="C3587" s="10">
        <v>125</v>
      </c>
      <c r="D3587" s="10" t="s">
        <v>63</v>
      </c>
      <c r="E3587" s="10">
        <v>300</v>
      </c>
      <c r="F3587" s="10" t="s">
        <v>60</v>
      </c>
      <c r="G3587" s="10" t="s">
        <v>61</v>
      </c>
      <c r="H3587" s="10">
        <v>1.2</v>
      </c>
      <c r="I3587" s="10" t="s">
        <v>62</v>
      </c>
      <c r="J3587" s="10">
        <v>750</v>
      </c>
      <c r="K3587" s="9">
        <v>300</v>
      </c>
      <c r="L3587" s="10">
        <v>300</v>
      </c>
      <c r="M3587" s="11">
        <v>10.58060381818219</v>
      </c>
    </row>
    <row r="3588" spans="1:13" x14ac:dyDescent="0.25">
      <c r="A3588" t="str">
        <f t="shared" si="54"/>
        <v>LRX,125,X,1.2,750,450,300</v>
      </c>
      <c r="B3588" s="10" t="s">
        <v>74</v>
      </c>
      <c r="C3588" s="10">
        <v>125</v>
      </c>
      <c r="D3588" s="10" t="s">
        <v>63</v>
      </c>
      <c r="E3588" s="10">
        <v>300</v>
      </c>
      <c r="F3588" s="10" t="s">
        <v>60</v>
      </c>
      <c r="G3588" s="10" t="s">
        <v>61</v>
      </c>
      <c r="H3588" s="10">
        <v>1.2</v>
      </c>
      <c r="I3588" s="10" t="s">
        <v>62</v>
      </c>
      <c r="J3588" s="10">
        <v>750</v>
      </c>
      <c r="K3588" s="10">
        <v>450</v>
      </c>
      <c r="L3588" s="10">
        <v>300</v>
      </c>
      <c r="M3588" s="11">
        <v>12.306862697885856</v>
      </c>
    </row>
    <row r="3589" spans="1:13" x14ac:dyDescent="0.25">
      <c r="A3589" t="str">
        <f t="shared" si="54"/>
        <v>LRX,125,X,1.2,750,600,300</v>
      </c>
      <c r="B3589" s="10" t="s">
        <v>74</v>
      </c>
      <c r="C3589" s="10">
        <v>125</v>
      </c>
      <c r="D3589" s="10" t="s">
        <v>63</v>
      </c>
      <c r="E3589" s="10">
        <v>300</v>
      </c>
      <c r="F3589" s="10" t="s">
        <v>60</v>
      </c>
      <c r="G3589" s="10" t="s">
        <v>61</v>
      </c>
      <c r="H3589" s="10">
        <v>1.2</v>
      </c>
      <c r="I3589" s="10" t="s">
        <v>62</v>
      </c>
      <c r="J3589" s="10">
        <v>750</v>
      </c>
      <c r="K3589" s="10">
        <v>600</v>
      </c>
      <c r="L3589" s="10">
        <v>300</v>
      </c>
      <c r="M3589" s="11">
        <v>13.241087286481706</v>
      </c>
    </row>
    <row r="3590" spans="1:13" x14ac:dyDescent="0.25">
      <c r="A3590" t="str">
        <f t="shared" si="54"/>
        <v>LRX,125,X,1.2,900,150,300</v>
      </c>
      <c r="B3590" s="10" t="s">
        <v>74</v>
      </c>
      <c r="C3590" s="10">
        <v>125</v>
      </c>
      <c r="D3590" s="10" t="s">
        <v>63</v>
      </c>
      <c r="E3590" s="10">
        <v>300</v>
      </c>
      <c r="F3590" s="10" t="s">
        <v>60</v>
      </c>
      <c r="G3590" s="10" t="s">
        <v>61</v>
      </c>
      <c r="H3590" s="10">
        <v>1.2</v>
      </c>
      <c r="I3590" s="10" t="s">
        <v>62</v>
      </c>
      <c r="J3590" s="10">
        <v>900</v>
      </c>
      <c r="K3590" s="9">
        <v>150</v>
      </c>
      <c r="L3590" s="10">
        <v>300</v>
      </c>
      <c r="M3590" s="11">
        <v>10.350476415134269</v>
      </c>
    </row>
    <row r="3591" spans="1:13" x14ac:dyDescent="0.25">
      <c r="A3591" t="str">
        <f t="shared" ref="A3591:A3654" si="55">CONCATENATE(B3591,",",C3591,",",D3591,",",H3591,",",J3591,",",K3591,",",L3591)</f>
        <v>LRX,125,X,1.2,900,300,300</v>
      </c>
      <c r="B3591" s="10" t="s">
        <v>74</v>
      </c>
      <c r="C3591" s="10">
        <v>125</v>
      </c>
      <c r="D3591" s="10" t="s">
        <v>63</v>
      </c>
      <c r="E3591" s="10">
        <v>300</v>
      </c>
      <c r="F3591" s="10" t="s">
        <v>60</v>
      </c>
      <c r="G3591" s="10" t="s">
        <v>61</v>
      </c>
      <c r="H3591" s="10">
        <v>1.2</v>
      </c>
      <c r="I3591" s="10" t="s">
        <v>62</v>
      </c>
      <c r="J3591" s="10">
        <v>900</v>
      </c>
      <c r="K3591" s="9">
        <v>300</v>
      </c>
      <c r="L3591" s="10">
        <v>300</v>
      </c>
      <c r="M3591" s="11">
        <v>11.284701003730117</v>
      </c>
    </row>
    <row r="3592" spans="1:13" x14ac:dyDescent="0.25">
      <c r="A3592" t="str">
        <f t="shared" si="55"/>
        <v>LRX,125,X,1.2,900,450,300</v>
      </c>
      <c r="B3592" s="10" t="s">
        <v>74</v>
      </c>
      <c r="C3592" s="10">
        <v>125</v>
      </c>
      <c r="D3592" s="10" t="s">
        <v>63</v>
      </c>
      <c r="E3592" s="10">
        <v>300</v>
      </c>
      <c r="F3592" s="10" t="s">
        <v>60</v>
      </c>
      <c r="G3592" s="10" t="s">
        <v>61</v>
      </c>
      <c r="H3592" s="10">
        <v>1.2</v>
      </c>
      <c r="I3592" s="10" t="s">
        <v>62</v>
      </c>
      <c r="J3592" s="10">
        <v>900</v>
      </c>
      <c r="K3592" s="10">
        <v>450</v>
      </c>
      <c r="L3592" s="10">
        <v>300</v>
      </c>
      <c r="M3592" s="11">
        <v>13.170300762107743</v>
      </c>
    </row>
    <row r="3593" spans="1:13" x14ac:dyDescent="0.25">
      <c r="A3593" t="str">
        <f t="shared" si="55"/>
        <v>LRX,125,X,1.2,900,600,300</v>
      </c>
      <c r="B3593" s="10" t="s">
        <v>74</v>
      </c>
      <c r="C3593" s="10">
        <v>125</v>
      </c>
      <c r="D3593" s="10" t="s">
        <v>63</v>
      </c>
      <c r="E3593" s="10">
        <v>300</v>
      </c>
      <c r="F3593" s="10" t="s">
        <v>60</v>
      </c>
      <c r="G3593" s="10" t="s">
        <v>61</v>
      </c>
      <c r="H3593" s="10">
        <v>1.2</v>
      </c>
      <c r="I3593" s="10" t="s">
        <v>62</v>
      </c>
      <c r="J3593" s="10">
        <v>900</v>
      </c>
      <c r="K3593" s="10">
        <v>600</v>
      </c>
      <c r="L3593" s="10">
        <v>300</v>
      </c>
      <c r="M3593" s="11">
        <v>14.104525350703597</v>
      </c>
    </row>
    <row r="3594" spans="1:13" x14ac:dyDescent="0.25">
      <c r="A3594" t="str">
        <f t="shared" si="55"/>
        <v>LRX,125,X,1.2,900,750,300</v>
      </c>
      <c r="B3594" s="10" t="s">
        <v>74</v>
      </c>
      <c r="C3594" s="10">
        <v>125</v>
      </c>
      <c r="D3594" s="10" t="s">
        <v>63</v>
      </c>
      <c r="E3594" s="10">
        <v>300</v>
      </c>
      <c r="F3594" s="10" t="s">
        <v>60</v>
      </c>
      <c r="G3594" s="10" t="s">
        <v>61</v>
      </c>
      <c r="H3594" s="10">
        <v>1.2</v>
      </c>
      <c r="I3594" s="10" t="s">
        <v>62</v>
      </c>
      <c r="J3594" s="10">
        <v>900</v>
      </c>
      <c r="K3594" s="10">
        <v>750</v>
      </c>
      <c r="L3594" s="10">
        <v>300</v>
      </c>
      <c r="M3594" s="11">
        <v>16.456624948302164</v>
      </c>
    </row>
    <row r="3595" spans="1:13" x14ac:dyDescent="0.25">
      <c r="A3595" t="str">
        <f t="shared" si="55"/>
        <v>LRX,125,X,1.2,300,150,450</v>
      </c>
      <c r="B3595" s="10" t="s">
        <v>74</v>
      </c>
      <c r="C3595" s="10">
        <v>125</v>
      </c>
      <c r="D3595" s="10" t="s">
        <v>63</v>
      </c>
      <c r="E3595" s="10">
        <v>300</v>
      </c>
      <c r="F3595" s="10" t="s">
        <v>60</v>
      </c>
      <c r="G3595" s="10" t="s">
        <v>61</v>
      </c>
      <c r="H3595" s="10">
        <v>1.2</v>
      </c>
      <c r="I3595" s="10" t="s">
        <v>62</v>
      </c>
      <c r="J3595" s="10">
        <v>300</v>
      </c>
      <c r="K3595" s="9">
        <v>150</v>
      </c>
      <c r="L3595" s="10">
        <v>450</v>
      </c>
      <c r="M3595" s="11">
        <v>12.525416563477112</v>
      </c>
    </row>
    <row r="3596" spans="1:13" x14ac:dyDescent="0.25">
      <c r="A3596" t="str">
        <f t="shared" si="55"/>
        <v>LRX,125,X,1.2,450,150,450</v>
      </c>
      <c r="B3596" s="10" t="s">
        <v>74</v>
      </c>
      <c r="C3596" s="10">
        <v>125</v>
      </c>
      <c r="D3596" s="10" t="s">
        <v>63</v>
      </c>
      <c r="E3596" s="10">
        <v>300</v>
      </c>
      <c r="F3596" s="10" t="s">
        <v>60</v>
      </c>
      <c r="G3596" s="10" t="s">
        <v>61</v>
      </c>
      <c r="H3596" s="10">
        <v>1.2</v>
      </c>
      <c r="I3596" s="10" t="s">
        <v>62</v>
      </c>
      <c r="J3596" s="10">
        <v>450</v>
      </c>
      <c r="K3596" s="9">
        <v>150</v>
      </c>
      <c r="L3596" s="10">
        <v>450</v>
      </c>
      <c r="M3596" s="11">
        <v>13.322438861974002</v>
      </c>
    </row>
    <row r="3597" spans="1:13" x14ac:dyDescent="0.25">
      <c r="A3597" t="str">
        <f t="shared" si="55"/>
        <v>LRX,125,X,1.2,450,300,450</v>
      </c>
      <c r="B3597" s="10" t="s">
        <v>74</v>
      </c>
      <c r="C3597" s="10">
        <v>125</v>
      </c>
      <c r="D3597" s="10" t="s">
        <v>63</v>
      </c>
      <c r="E3597" s="10">
        <v>300</v>
      </c>
      <c r="F3597" s="10" t="s">
        <v>60</v>
      </c>
      <c r="G3597" s="10" t="s">
        <v>61</v>
      </c>
      <c r="H3597" s="10">
        <v>1.2</v>
      </c>
      <c r="I3597" s="10" t="s">
        <v>62</v>
      </c>
      <c r="J3597" s="10">
        <v>450</v>
      </c>
      <c r="K3597" s="9">
        <v>300</v>
      </c>
      <c r="L3597" s="10">
        <v>450</v>
      </c>
      <c r="M3597" s="11">
        <v>14.367674298571925</v>
      </c>
    </row>
    <row r="3598" spans="1:13" x14ac:dyDescent="0.25">
      <c r="A3598" t="str">
        <f t="shared" si="55"/>
        <v>LRX,125,X,1.2,600,150,450</v>
      </c>
      <c r="B3598" s="10" t="s">
        <v>74</v>
      </c>
      <c r="C3598" s="10">
        <v>125</v>
      </c>
      <c r="D3598" s="10" t="s">
        <v>63</v>
      </c>
      <c r="E3598" s="10">
        <v>300</v>
      </c>
      <c r="F3598" s="10" t="s">
        <v>60</v>
      </c>
      <c r="G3598" s="10" t="s">
        <v>61</v>
      </c>
      <c r="H3598" s="10">
        <v>1.2</v>
      </c>
      <c r="I3598" s="10" t="s">
        <v>62</v>
      </c>
      <c r="J3598" s="10">
        <v>600</v>
      </c>
      <c r="K3598" s="9">
        <v>150</v>
      </c>
      <c r="L3598" s="10">
        <v>450</v>
      </c>
      <c r="M3598" s="11">
        <v>14.119461160470888</v>
      </c>
    </row>
    <row r="3599" spans="1:13" x14ac:dyDescent="0.25">
      <c r="A3599" t="str">
        <f t="shared" si="55"/>
        <v>LRX,125,X,1.2,600,300,450</v>
      </c>
      <c r="B3599" s="10" t="s">
        <v>74</v>
      </c>
      <c r="C3599" s="10">
        <v>125</v>
      </c>
      <c r="D3599" s="10" t="s">
        <v>63</v>
      </c>
      <c r="E3599" s="10">
        <v>300</v>
      </c>
      <c r="F3599" s="10" t="s">
        <v>60</v>
      </c>
      <c r="G3599" s="10" t="s">
        <v>61</v>
      </c>
      <c r="H3599" s="10">
        <v>1.2</v>
      </c>
      <c r="I3599" s="10" t="s">
        <v>62</v>
      </c>
      <c r="J3599" s="10">
        <v>600</v>
      </c>
      <c r="K3599" s="9">
        <v>300</v>
      </c>
      <c r="L3599" s="10">
        <v>450</v>
      </c>
      <c r="M3599" s="11">
        <v>15.164696597068811</v>
      </c>
    </row>
    <row r="3600" spans="1:13" x14ac:dyDescent="0.25">
      <c r="A3600" t="str">
        <f t="shared" si="55"/>
        <v>LRX,125,X,1.2,600,450,450</v>
      </c>
      <c r="B3600" s="10" t="s">
        <v>74</v>
      </c>
      <c r="C3600" s="10">
        <v>125</v>
      </c>
      <c r="D3600" s="10" t="s">
        <v>63</v>
      </c>
      <c r="E3600" s="10">
        <v>300</v>
      </c>
      <c r="F3600" s="10" t="s">
        <v>60</v>
      </c>
      <c r="G3600" s="10" t="s">
        <v>61</v>
      </c>
      <c r="H3600" s="10">
        <v>1.2</v>
      </c>
      <c r="I3600" s="10" t="s">
        <v>62</v>
      </c>
      <c r="J3600" s="10">
        <v>600</v>
      </c>
      <c r="K3600" s="10">
        <v>450</v>
      </c>
      <c r="L3600" s="10">
        <v>450</v>
      </c>
      <c r="M3600" s="11">
        <v>16.754661454162587</v>
      </c>
    </row>
    <row r="3601" spans="1:13" x14ac:dyDescent="0.25">
      <c r="A3601" t="str">
        <f t="shared" si="55"/>
        <v>LRX,125,X,1.2,750,150,450</v>
      </c>
      <c r="B3601" s="10" t="s">
        <v>74</v>
      </c>
      <c r="C3601" s="10">
        <v>125</v>
      </c>
      <c r="D3601" s="10" t="s">
        <v>63</v>
      </c>
      <c r="E3601" s="10">
        <v>300</v>
      </c>
      <c r="F3601" s="10" t="s">
        <v>60</v>
      </c>
      <c r="G3601" s="10" t="s">
        <v>61</v>
      </c>
      <c r="H3601" s="10">
        <v>1.2</v>
      </c>
      <c r="I3601" s="10" t="s">
        <v>62</v>
      </c>
      <c r="J3601" s="10">
        <v>750</v>
      </c>
      <c r="K3601" s="9">
        <v>150</v>
      </c>
      <c r="L3601" s="10">
        <v>450</v>
      </c>
      <c r="M3601" s="11">
        <v>15.246791200506777</v>
      </c>
    </row>
    <row r="3602" spans="1:13" x14ac:dyDescent="0.25">
      <c r="A3602" t="str">
        <f t="shared" si="55"/>
        <v>LRX,125,X,1.2,750,300,450</v>
      </c>
      <c r="B3602" s="10" t="s">
        <v>74</v>
      </c>
      <c r="C3602" s="10">
        <v>125</v>
      </c>
      <c r="D3602" s="10" t="s">
        <v>63</v>
      </c>
      <c r="E3602" s="10">
        <v>300</v>
      </c>
      <c r="F3602" s="10" t="s">
        <v>60</v>
      </c>
      <c r="G3602" s="10" t="s">
        <v>61</v>
      </c>
      <c r="H3602" s="10">
        <v>1.2</v>
      </c>
      <c r="I3602" s="10" t="s">
        <v>62</v>
      </c>
      <c r="J3602" s="10">
        <v>750</v>
      </c>
      <c r="K3602" s="9">
        <v>300</v>
      </c>
      <c r="L3602" s="10">
        <v>450</v>
      </c>
      <c r="M3602" s="11">
        <v>16.292026637104701</v>
      </c>
    </row>
    <row r="3603" spans="1:13" x14ac:dyDescent="0.25">
      <c r="A3603" t="str">
        <f t="shared" si="55"/>
        <v>LRX,125,X,1.2,750,450,450</v>
      </c>
      <c r="B3603" s="10" t="s">
        <v>74</v>
      </c>
      <c r="C3603" s="10">
        <v>125</v>
      </c>
      <c r="D3603" s="10" t="s">
        <v>63</v>
      </c>
      <c r="E3603" s="10">
        <v>300</v>
      </c>
      <c r="F3603" s="10" t="s">
        <v>60</v>
      </c>
      <c r="G3603" s="10" t="s">
        <v>61</v>
      </c>
      <c r="H3603" s="10">
        <v>1.2</v>
      </c>
      <c r="I3603" s="10" t="s">
        <v>62</v>
      </c>
      <c r="J3603" s="10">
        <v>750</v>
      </c>
      <c r="K3603" s="10">
        <v>450</v>
      </c>
      <c r="L3603" s="10">
        <v>450</v>
      </c>
      <c r="M3603" s="11">
        <v>18.129296364810443</v>
      </c>
    </row>
    <row r="3604" spans="1:13" x14ac:dyDescent="0.25">
      <c r="A3604" t="str">
        <f t="shared" si="55"/>
        <v>LRX,125,X,1.2,750,600,450</v>
      </c>
      <c r="B3604" s="10" t="s">
        <v>74</v>
      </c>
      <c r="C3604" s="10">
        <v>125</v>
      </c>
      <c r="D3604" s="10" t="s">
        <v>63</v>
      </c>
      <c r="E3604" s="10">
        <v>300</v>
      </c>
      <c r="F3604" s="10" t="s">
        <v>60</v>
      </c>
      <c r="G3604" s="10" t="s">
        <v>61</v>
      </c>
      <c r="H3604" s="10">
        <v>1.2</v>
      </c>
      <c r="I3604" s="10" t="s">
        <v>62</v>
      </c>
      <c r="J3604" s="10">
        <v>750</v>
      </c>
      <c r="K3604" s="10">
        <v>600</v>
      </c>
      <c r="L3604" s="10">
        <v>450</v>
      </c>
      <c r="M3604" s="11">
        <v>19.174531801408364</v>
      </c>
    </row>
    <row r="3605" spans="1:13" x14ac:dyDescent="0.25">
      <c r="A3605" t="str">
        <f t="shared" si="55"/>
        <v>LRX,125,X,1.2,900,150,450</v>
      </c>
      <c r="B3605" s="10" t="s">
        <v>74</v>
      </c>
      <c r="C3605" s="10">
        <v>125</v>
      </c>
      <c r="D3605" s="10" t="s">
        <v>63</v>
      </c>
      <c r="E3605" s="10">
        <v>300</v>
      </c>
      <c r="F3605" s="10" t="s">
        <v>60</v>
      </c>
      <c r="G3605" s="10" t="s">
        <v>61</v>
      </c>
      <c r="H3605" s="10">
        <v>1.2</v>
      </c>
      <c r="I3605" s="10" t="s">
        <v>62</v>
      </c>
      <c r="J3605" s="10">
        <v>900</v>
      </c>
      <c r="K3605" s="9">
        <v>150</v>
      </c>
      <c r="L3605" s="10">
        <v>450</v>
      </c>
      <c r="M3605" s="11">
        <v>16.110229264728666</v>
      </c>
    </row>
    <row r="3606" spans="1:13" x14ac:dyDescent="0.25">
      <c r="A3606" t="str">
        <f t="shared" si="55"/>
        <v>LRX,125,X,1.2,900,300,450</v>
      </c>
      <c r="B3606" s="10" t="s">
        <v>74</v>
      </c>
      <c r="C3606" s="10">
        <v>125</v>
      </c>
      <c r="D3606" s="10" t="s">
        <v>63</v>
      </c>
      <c r="E3606" s="10">
        <v>300</v>
      </c>
      <c r="F3606" s="10" t="s">
        <v>60</v>
      </c>
      <c r="G3606" s="10" t="s">
        <v>61</v>
      </c>
      <c r="H3606" s="10">
        <v>1.2</v>
      </c>
      <c r="I3606" s="10" t="s">
        <v>62</v>
      </c>
      <c r="J3606" s="10">
        <v>900</v>
      </c>
      <c r="K3606" s="9">
        <v>300</v>
      </c>
      <c r="L3606" s="10">
        <v>450</v>
      </c>
      <c r="M3606" s="11">
        <v>17.155464701326594</v>
      </c>
    </row>
    <row r="3607" spans="1:13" x14ac:dyDescent="0.25">
      <c r="A3607" t="str">
        <f t="shared" si="55"/>
        <v>LRX,125,X,1.2,900,450,450</v>
      </c>
      <c r="B3607" s="10" t="s">
        <v>74</v>
      </c>
      <c r="C3607" s="10">
        <v>125</v>
      </c>
      <c r="D3607" s="10" t="s">
        <v>63</v>
      </c>
      <c r="E3607" s="10">
        <v>300</v>
      </c>
      <c r="F3607" s="10" t="s">
        <v>60</v>
      </c>
      <c r="G3607" s="10" t="s">
        <v>61</v>
      </c>
      <c r="H3607" s="10">
        <v>1.2</v>
      </c>
      <c r="I3607" s="10" t="s">
        <v>62</v>
      </c>
      <c r="J3607" s="10">
        <v>900</v>
      </c>
      <c r="K3607" s="10">
        <v>450</v>
      </c>
      <c r="L3607" s="10">
        <v>450</v>
      </c>
      <c r="M3607" s="11">
        <v>19.152075307706291</v>
      </c>
    </row>
    <row r="3608" spans="1:13" x14ac:dyDescent="0.25">
      <c r="A3608" t="str">
        <f t="shared" si="55"/>
        <v>LRX,125,X,1.2,900,600,450</v>
      </c>
      <c r="B3608" s="10" t="s">
        <v>74</v>
      </c>
      <c r="C3608" s="10">
        <v>125</v>
      </c>
      <c r="D3608" s="10" t="s">
        <v>63</v>
      </c>
      <c r="E3608" s="10">
        <v>300</v>
      </c>
      <c r="F3608" s="10" t="s">
        <v>60</v>
      </c>
      <c r="G3608" s="10" t="s">
        <v>61</v>
      </c>
      <c r="H3608" s="10">
        <v>1.2</v>
      </c>
      <c r="I3608" s="10" t="s">
        <v>62</v>
      </c>
      <c r="J3608" s="10">
        <v>900</v>
      </c>
      <c r="K3608" s="10">
        <v>600</v>
      </c>
      <c r="L3608" s="10">
        <v>450</v>
      </c>
      <c r="M3608" s="11">
        <v>20.197310744304211</v>
      </c>
    </row>
    <row r="3609" spans="1:13" x14ac:dyDescent="0.25">
      <c r="A3609" t="str">
        <f t="shared" si="55"/>
        <v>LRX,125,X,1.2,900,750,450</v>
      </c>
      <c r="B3609" s="10" t="s">
        <v>74</v>
      </c>
      <c r="C3609" s="10">
        <v>125</v>
      </c>
      <c r="D3609" s="10" t="s">
        <v>63</v>
      </c>
      <c r="E3609" s="10">
        <v>300</v>
      </c>
      <c r="F3609" s="10" t="s">
        <v>60</v>
      </c>
      <c r="G3609" s="10" t="s">
        <v>61</v>
      </c>
      <c r="H3609" s="10">
        <v>1.2</v>
      </c>
      <c r="I3609" s="10" t="s">
        <v>62</v>
      </c>
      <c r="J3609" s="10">
        <v>900</v>
      </c>
      <c r="K3609" s="10">
        <v>750</v>
      </c>
      <c r="L3609" s="10">
        <v>450</v>
      </c>
      <c r="M3609" s="11">
        <v>22.414126511709917</v>
      </c>
    </row>
    <row r="3610" spans="1:13" x14ac:dyDescent="0.25">
      <c r="A3610" t="str">
        <f t="shared" si="55"/>
        <v>LRX,125,X,1.2,300,150,600</v>
      </c>
      <c r="B3610" s="10" t="s">
        <v>74</v>
      </c>
      <c r="C3610" s="10">
        <v>125</v>
      </c>
      <c r="D3610" s="10" t="s">
        <v>63</v>
      </c>
      <c r="E3610" s="10">
        <v>300</v>
      </c>
      <c r="F3610" s="10" t="s">
        <v>60</v>
      </c>
      <c r="G3610" s="10" t="s">
        <v>61</v>
      </c>
      <c r="H3610" s="10">
        <v>1.2</v>
      </c>
      <c r="I3610" s="10" t="s">
        <v>62</v>
      </c>
      <c r="J3610" s="10">
        <v>300</v>
      </c>
      <c r="K3610" s="9">
        <v>150</v>
      </c>
      <c r="L3610" s="10">
        <v>600</v>
      </c>
      <c r="M3610" s="11">
        <v>15.862044925908336</v>
      </c>
    </row>
    <row r="3611" spans="1:13" x14ac:dyDescent="0.25">
      <c r="A3611" t="str">
        <f t="shared" si="55"/>
        <v>LRX,125,X,1.2,450,150,600</v>
      </c>
      <c r="B3611" s="10" t="s">
        <v>74</v>
      </c>
      <c r="C3611" s="10">
        <v>125</v>
      </c>
      <c r="D3611" s="10" t="s">
        <v>63</v>
      </c>
      <c r="E3611" s="10">
        <v>300</v>
      </c>
      <c r="F3611" s="10" t="s">
        <v>60</v>
      </c>
      <c r="G3611" s="10" t="s">
        <v>61</v>
      </c>
      <c r="H3611" s="10">
        <v>1.2</v>
      </c>
      <c r="I3611" s="10" t="s">
        <v>62</v>
      </c>
      <c r="J3611" s="10">
        <v>450</v>
      </c>
      <c r="K3611" s="9">
        <v>150</v>
      </c>
      <c r="L3611" s="10">
        <v>600</v>
      </c>
      <c r="M3611" s="11">
        <v>16.796269514504186</v>
      </c>
    </row>
    <row r="3612" spans="1:13" x14ac:dyDescent="0.25">
      <c r="A3612" t="str">
        <f t="shared" si="55"/>
        <v>LRX,125,X,1.2,450,300,600</v>
      </c>
      <c r="B3612" s="10" t="s">
        <v>74</v>
      </c>
      <c r="C3612" s="10">
        <v>125</v>
      </c>
      <c r="D3612" s="10" t="s">
        <v>63</v>
      </c>
      <c r="E3612" s="10">
        <v>300</v>
      </c>
      <c r="F3612" s="10" t="s">
        <v>60</v>
      </c>
      <c r="G3612" s="10" t="s">
        <v>61</v>
      </c>
      <c r="H3612" s="10">
        <v>1.2</v>
      </c>
      <c r="I3612" s="10" t="s">
        <v>62</v>
      </c>
      <c r="J3612" s="10">
        <v>450</v>
      </c>
      <c r="K3612" s="9">
        <v>300</v>
      </c>
      <c r="L3612" s="10">
        <v>600</v>
      </c>
      <c r="M3612" s="11">
        <v>17.841504951102113</v>
      </c>
    </row>
    <row r="3613" spans="1:13" x14ac:dyDescent="0.25">
      <c r="A3613" t="str">
        <f t="shared" si="55"/>
        <v>LRX,125,X,1.2,600,150,600</v>
      </c>
      <c r="B3613" s="10" t="s">
        <v>74</v>
      </c>
      <c r="C3613" s="10">
        <v>125</v>
      </c>
      <c r="D3613" s="10" t="s">
        <v>63</v>
      </c>
      <c r="E3613" s="10">
        <v>300</v>
      </c>
      <c r="F3613" s="10" t="s">
        <v>60</v>
      </c>
      <c r="G3613" s="10" t="s">
        <v>61</v>
      </c>
      <c r="H3613" s="10">
        <v>1.2</v>
      </c>
      <c r="I3613" s="10" t="s">
        <v>62</v>
      </c>
      <c r="J3613" s="10">
        <v>600</v>
      </c>
      <c r="K3613" s="9">
        <v>150</v>
      </c>
      <c r="L3613" s="10">
        <v>600</v>
      </c>
      <c r="M3613" s="11">
        <v>17.730494103100035</v>
      </c>
    </row>
    <row r="3614" spans="1:13" x14ac:dyDescent="0.25">
      <c r="A3614" t="str">
        <f t="shared" si="55"/>
        <v>LRX,125,X,1.2,600,300,600</v>
      </c>
      <c r="B3614" s="10" t="s">
        <v>74</v>
      </c>
      <c r="C3614" s="10">
        <v>125</v>
      </c>
      <c r="D3614" s="10" t="s">
        <v>63</v>
      </c>
      <c r="E3614" s="10">
        <v>300</v>
      </c>
      <c r="F3614" s="10" t="s">
        <v>60</v>
      </c>
      <c r="G3614" s="10" t="s">
        <v>61</v>
      </c>
      <c r="H3614" s="10">
        <v>1.2</v>
      </c>
      <c r="I3614" s="10" t="s">
        <v>62</v>
      </c>
      <c r="J3614" s="10">
        <v>600</v>
      </c>
      <c r="K3614" s="9">
        <v>300</v>
      </c>
      <c r="L3614" s="10">
        <v>600</v>
      </c>
      <c r="M3614" s="11">
        <v>18.775729539697963</v>
      </c>
    </row>
    <row r="3615" spans="1:13" x14ac:dyDescent="0.25">
      <c r="A3615" t="str">
        <f t="shared" si="55"/>
        <v>LRX,125,X,1.2,600,450,600</v>
      </c>
      <c r="B3615" s="10" t="s">
        <v>74</v>
      </c>
      <c r="C3615" s="10">
        <v>125</v>
      </c>
      <c r="D3615" s="10" t="s">
        <v>63</v>
      </c>
      <c r="E3615" s="10">
        <v>300</v>
      </c>
      <c r="F3615" s="10" t="s">
        <v>60</v>
      </c>
      <c r="G3615" s="10" t="s">
        <v>61</v>
      </c>
      <c r="H3615" s="10">
        <v>1.2</v>
      </c>
      <c r="I3615" s="10" t="s">
        <v>62</v>
      </c>
      <c r="J3615" s="10">
        <v>600</v>
      </c>
      <c r="K3615" s="10">
        <v>450</v>
      </c>
      <c r="L3615" s="10">
        <v>600</v>
      </c>
      <c r="M3615" s="11">
        <v>20.365694396791739</v>
      </c>
    </row>
    <row r="3616" spans="1:13" x14ac:dyDescent="0.25">
      <c r="A3616" t="str">
        <f t="shared" si="55"/>
        <v>LRX,125,X,1.2,750,150,600</v>
      </c>
      <c r="B3616" s="10" t="s">
        <v>74</v>
      </c>
      <c r="C3616" s="10">
        <v>125</v>
      </c>
      <c r="D3616" s="10" t="s">
        <v>63</v>
      </c>
      <c r="E3616" s="10">
        <v>300</v>
      </c>
      <c r="F3616" s="10" t="s">
        <v>60</v>
      </c>
      <c r="G3616" s="10" t="s">
        <v>61</v>
      </c>
      <c r="H3616" s="10">
        <v>1.2</v>
      </c>
      <c r="I3616" s="10" t="s">
        <v>62</v>
      </c>
      <c r="J3616" s="10">
        <v>750</v>
      </c>
      <c r="K3616" s="9">
        <v>150</v>
      </c>
      <c r="L3616" s="10">
        <v>600</v>
      </c>
      <c r="M3616" s="11">
        <v>19.105129013747888</v>
      </c>
    </row>
    <row r="3617" spans="1:13" x14ac:dyDescent="0.25">
      <c r="A3617" t="str">
        <f t="shared" si="55"/>
        <v>LRX,125,X,1.2,750,300,600</v>
      </c>
      <c r="B3617" s="10" t="s">
        <v>74</v>
      </c>
      <c r="C3617" s="10">
        <v>125</v>
      </c>
      <c r="D3617" s="10" t="s">
        <v>63</v>
      </c>
      <c r="E3617" s="10">
        <v>300</v>
      </c>
      <c r="F3617" s="10" t="s">
        <v>60</v>
      </c>
      <c r="G3617" s="10" t="s">
        <v>61</v>
      </c>
      <c r="H3617" s="10">
        <v>1.2</v>
      </c>
      <c r="I3617" s="10" t="s">
        <v>62</v>
      </c>
      <c r="J3617" s="10">
        <v>750</v>
      </c>
      <c r="K3617" s="9">
        <v>300</v>
      </c>
      <c r="L3617" s="10">
        <v>600</v>
      </c>
      <c r="M3617" s="11">
        <v>20.150364450345815</v>
      </c>
    </row>
    <row r="3618" spans="1:13" x14ac:dyDescent="0.25">
      <c r="A3618" t="str">
        <f t="shared" si="55"/>
        <v>LRX,125,X,1.2,750,450,600</v>
      </c>
      <c r="B3618" s="10" t="s">
        <v>74</v>
      </c>
      <c r="C3618" s="10">
        <v>125</v>
      </c>
      <c r="D3618" s="10" t="s">
        <v>63</v>
      </c>
      <c r="E3618" s="10">
        <v>300</v>
      </c>
      <c r="F3618" s="10" t="s">
        <v>60</v>
      </c>
      <c r="G3618" s="10" t="s">
        <v>61</v>
      </c>
      <c r="H3618" s="10">
        <v>1.2</v>
      </c>
      <c r="I3618" s="10" t="s">
        <v>62</v>
      </c>
      <c r="J3618" s="10">
        <v>750</v>
      </c>
      <c r="K3618" s="10">
        <v>450</v>
      </c>
      <c r="L3618" s="10">
        <v>600</v>
      </c>
      <c r="M3618" s="11">
        <v>21.987634178051554</v>
      </c>
    </row>
    <row r="3619" spans="1:13" x14ac:dyDescent="0.25">
      <c r="A3619" t="str">
        <f t="shared" si="55"/>
        <v>LRX,125,X,1.2,750,600,600</v>
      </c>
      <c r="B3619" s="10" t="s">
        <v>74</v>
      </c>
      <c r="C3619" s="10">
        <v>125</v>
      </c>
      <c r="D3619" s="10" t="s">
        <v>63</v>
      </c>
      <c r="E3619" s="10">
        <v>300</v>
      </c>
      <c r="F3619" s="10" t="s">
        <v>60</v>
      </c>
      <c r="G3619" s="10" t="s">
        <v>61</v>
      </c>
      <c r="H3619" s="10">
        <v>1.2</v>
      </c>
      <c r="I3619" s="10" t="s">
        <v>62</v>
      </c>
      <c r="J3619" s="10">
        <v>750</v>
      </c>
      <c r="K3619" s="10">
        <v>600</v>
      </c>
      <c r="L3619" s="10">
        <v>600</v>
      </c>
      <c r="M3619" s="11">
        <v>23.032869614649478</v>
      </c>
    </row>
    <row r="3620" spans="1:13" x14ac:dyDescent="0.25">
      <c r="A3620" t="str">
        <f t="shared" si="55"/>
        <v>LRX,125,X,1.2,900,150,600</v>
      </c>
      <c r="B3620" s="10" t="s">
        <v>74</v>
      </c>
      <c r="C3620" s="10">
        <v>125</v>
      </c>
      <c r="D3620" s="10" t="s">
        <v>63</v>
      </c>
      <c r="E3620" s="10">
        <v>300</v>
      </c>
      <c r="F3620" s="10" t="s">
        <v>60</v>
      </c>
      <c r="G3620" s="10" t="s">
        <v>61</v>
      </c>
      <c r="H3620" s="10">
        <v>1.2</v>
      </c>
      <c r="I3620" s="10" t="s">
        <v>62</v>
      </c>
      <c r="J3620" s="10">
        <v>900</v>
      </c>
      <c r="K3620" s="9">
        <v>150</v>
      </c>
      <c r="L3620" s="10">
        <v>600</v>
      </c>
      <c r="M3620" s="11">
        <v>20.127907956643735</v>
      </c>
    </row>
    <row r="3621" spans="1:13" x14ac:dyDescent="0.25">
      <c r="A3621" t="str">
        <f t="shared" si="55"/>
        <v>LRX,125,X,1.2,900,300,600</v>
      </c>
      <c r="B3621" s="10" t="s">
        <v>74</v>
      </c>
      <c r="C3621" s="10">
        <v>125</v>
      </c>
      <c r="D3621" s="10" t="s">
        <v>63</v>
      </c>
      <c r="E3621" s="10">
        <v>300</v>
      </c>
      <c r="F3621" s="10" t="s">
        <v>60</v>
      </c>
      <c r="G3621" s="10" t="s">
        <v>61</v>
      </c>
      <c r="H3621" s="10">
        <v>1.2</v>
      </c>
      <c r="I3621" s="10" t="s">
        <v>62</v>
      </c>
      <c r="J3621" s="10">
        <v>900</v>
      </c>
      <c r="K3621" s="9">
        <v>300</v>
      </c>
      <c r="L3621" s="10">
        <v>600</v>
      </c>
      <c r="M3621" s="11">
        <v>21.173143393241663</v>
      </c>
    </row>
    <row r="3622" spans="1:13" x14ac:dyDescent="0.25">
      <c r="A3622" t="str">
        <f t="shared" si="55"/>
        <v>LRX,125,X,1.2,900,450,600</v>
      </c>
      <c r="B3622" s="10" t="s">
        <v>74</v>
      </c>
      <c r="C3622" s="10">
        <v>125</v>
      </c>
      <c r="D3622" s="10" t="s">
        <v>63</v>
      </c>
      <c r="E3622" s="10">
        <v>300</v>
      </c>
      <c r="F3622" s="10" t="s">
        <v>60</v>
      </c>
      <c r="G3622" s="10" t="s">
        <v>61</v>
      </c>
      <c r="H3622" s="10">
        <v>1.2</v>
      </c>
      <c r="I3622" s="10" t="s">
        <v>62</v>
      </c>
      <c r="J3622" s="10">
        <v>900</v>
      </c>
      <c r="K3622" s="10">
        <v>450</v>
      </c>
      <c r="L3622" s="10">
        <v>600</v>
      </c>
      <c r="M3622" s="11">
        <v>23.169753999621364</v>
      </c>
    </row>
    <row r="3623" spans="1:13" x14ac:dyDescent="0.25">
      <c r="A3623" t="str">
        <f t="shared" si="55"/>
        <v>LRX,125,X,1.2,900,600,600</v>
      </c>
      <c r="B3623" s="10" t="s">
        <v>74</v>
      </c>
      <c r="C3623" s="10">
        <v>125</v>
      </c>
      <c r="D3623" s="10" t="s">
        <v>63</v>
      </c>
      <c r="E3623" s="10">
        <v>300</v>
      </c>
      <c r="F3623" s="10" t="s">
        <v>60</v>
      </c>
      <c r="G3623" s="10" t="s">
        <v>61</v>
      </c>
      <c r="H3623" s="10">
        <v>1.2</v>
      </c>
      <c r="I3623" s="10" t="s">
        <v>62</v>
      </c>
      <c r="J3623" s="10">
        <v>900</v>
      </c>
      <c r="K3623" s="10">
        <v>600</v>
      </c>
      <c r="L3623" s="10">
        <v>600</v>
      </c>
      <c r="M3623" s="11">
        <v>24.214989436219287</v>
      </c>
    </row>
    <row r="3624" spans="1:13" x14ac:dyDescent="0.25">
      <c r="A3624" t="str">
        <f t="shared" si="55"/>
        <v>LRX,125,X,1.2,900,750,600</v>
      </c>
      <c r="B3624" s="10" t="s">
        <v>74</v>
      </c>
      <c r="C3624" s="10">
        <v>125</v>
      </c>
      <c r="D3624" s="10" t="s">
        <v>63</v>
      </c>
      <c r="E3624" s="10">
        <v>300</v>
      </c>
      <c r="F3624" s="10" t="s">
        <v>60</v>
      </c>
      <c r="G3624" s="10" t="s">
        <v>61</v>
      </c>
      <c r="H3624" s="10">
        <v>1.2</v>
      </c>
      <c r="I3624" s="10" t="s">
        <v>62</v>
      </c>
      <c r="J3624" s="10">
        <v>900</v>
      </c>
      <c r="K3624" s="10">
        <v>750</v>
      </c>
      <c r="L3624" s="10">
        <v>600</v>
      </c>
      <c r="M3624" s="11">
        <v>26.43180520362499</v>
      </c>
    </row>
    <row r="3625" spans="1:13" x14ac:dyDescent="0.25">
      <c r="A3625" t="str">
        <f t="shared" si="55"/>
        <v>LRX,125,X,1.2,300,150,750</v>
      </c>
      <c r="B3625" s="10" t="s">
        <v>74</v>
      </c>
      <c r="C3625" s="10">
        <v>125</v>
      </c>
      <c r="D3625" s="10" t="s">
        <v>63</v>
      </c>
      <c r="E3625" s="10">
        <v>300</v>
      </c>
      <c r="F3625" s="10" t="s">
        <v>60</v>
      </c>
      <c r="G3625" s="10" t="s">
        <v>61</v>
      </c>
      <c r="H3625" s="10">
        <v>1.2</v>
      </c>
      <c r="I3625" s="10" t="s">
        <v>62</v>
      </c>
      <c r="J3625" s="10">
        <v>300</v>
      </c>
      <c r="K3625" s="9">
        <v>150</v>
      </c>
      <c r="L3625" s="10">
        <v>750</v>
      </c>
      <c r="M3625" s="11">
        <v>19.461772900821163</v>
      </c>
    </row>
    <row r="3626" spans="1:13" x14ac:dyDescent="0.25">
      <c r="A3626" t="str">
        <f t="shared" si="55"/>
        <v>LRX,125,X,1.2,450,150,750</v>
      </c>
      <c r="B3626" s="10" t="s">
        <v>74</v>
      </c>
      <c r="C3626" s="10">
        <v>125</v>
      </c>
      <c r="D3626" s="10" t="s">
        <v>63</v>
      </c>
      <c r="E3626" s="10">
        <v>300</v>
      </c>
      <c r="F3626" s="10" t="s">
        <v>60</v>
      </c>
      <c r="G3626" s="10" t="s">
        <v>61</v>
      </c>
      <c r="H3626" s="10">
        <v>1.2</v>
      </c>
      <c r="I3626" s="10" t="s">
        <v>62</v>
      </c>
      <c r="J3626" s="10">
        <v>450</v>
      </c>
      <c r="K3626" s="9">
        <v>150</v>
      </c>
      <c r="L3626" s="10">
        <v>750</v>
      </c>
      <c r="M3626" s="11">
        <v>20.533199779515979</v>
      </c>
    </row>
    <row r="3627" spans="1:13" x14ac:dyDescent="0.25">
      <c r="A3627" t="str">
        <f t="shared" si="55"/>
        <v>LRX,125,X,1.2,450,300,750</v>
      </c>
      <c r="B3627" s="10" t="s">
        <v>74</v>
      </c>
      <c r="C3627" s="10">
        <v>125</v>
      </c>
      <c r="D3627" s="10" t="s">
        <v>63</v>
      </c>
      <c r="E3627" s="10">
        <v>300</v>
      </c>
      <c r="F3627" s="10" t="s">
        <v>60</v>
      </c>
      <c r="G3627" s="10" t="s">
        <v>61</v>
      </c>
      <c r="H3627" s="10">
        <v>1.2</v>
      </c>
      <c r="I3627" s="10" t="s">
        <v>62</v>
      </c>
      <c r="J3627" s="10">
        <v>450</v>
      </c>
      <c r="K3627" s="9">
        <v>300</v>
      </c>
      <c r="L3627" s="10">
        <v>750</v>
      </c>
      <c r="M3627" s="11">
        <v>21.852839796311827</v>
      </c>
    </row>
    <row r="3628" spans="1:13" x14ac:dyDescent="0.25">
      <c r="A3628" t="str">
        <f t="shared" si="55"/>
        <v>LRX,125,X,1.2,600,150,750</v>
      </c>
      <c r="B3628" s="10" t="s">
        <v>74</v>
      </c>
      <c r="C3628" s="10">
        <v>125</v>
      </c>
      <c r="D3628" s="10" t="s">
        <v>63</v>
      </c>
      <c r="E3628" s="10">
        <v>300</v>
      </c>
      <c r="F3628" s="10" t="s">
        <v>60</v>
      </c>
      <c r="G3628" s="10" t="s">
        <v>61</v>
      </c>
      <c r="H3628" s="10">
        <v>1.2</v>
      </c>
      <c r="I3628" s="10" t="s">
        <v>62</v>
      </c>
      <c r="J3628" s="10">
        <v>600</v>
      </c>
      <c r="K3628" s="9">
        <v>150</v>
      </c>
      <c r="L3628" s="10">
        <v>750</v>
      </c>
      <c r="M3628" s="11">
        <v>21.60462665821079</v>
      </c>
    </row>
    <row r="3629" spans="1:13" x14ac:dyDescent="0.25">
      <c r="A3629" t="str">
        <f t="shared" si="55"/>
        <v>LRX,125,X,1.2,600,300,750</v>
      </c>
      <c r="B3629" s="10" t="s">
        <v>74</v>
      </c>
      <c r="C3629" s="10">
        <v>125</v>
      </c>
      <c r="D3629" s="10" t="s">
        <v>63</v>
      </c>
      <c r="E3629" s="10">
        <v>300</v>
      </c>
      <c r="F3629" s="10" t="s">
        <v>60</v>
      </c>
      <c r="G3629" s="10" t="s">
        <v>61</v>
      </c>
      <c r="H3629" s="10">
        <v>1.2</v>
      </c>
      <c r="I3629" s="10" t="s">
        <v>62</v>
      </c>
      <c r="J3629" s="10">
        <v>600</v>
      </c>
      <c r="K3629" s="9">
        <v>300</v>
      </c>
      <c r="L3629" s="10">
        <v>750</v>
      </c>
      <c r="M3629" s="11">
        <v>22.924266675006638</v>
      </c>
    </row>
    <row r="3630" spans="1:13" x14ac:dyDescent="0.25">
      <c r="A3630" t="str">
        <f t="shared" si="55"/>
        <v>LRX,125,X,1.2,600,450,750</v>
      </c>
      <c r="B3630" s="10" t="s">
        <v>74</v>
      </c>
      <c r="C3630" s="10">
        <v>125</v>
      </c>
      <c r="D3630" s="10" t="s">
        <v>63</v>
      </c>
      <c r="E3630" s="10">
        <v>300</v>
      </c>
      <c r="F3630" s="10" t="s">
        <v>60</v>
      </c>
      <c r="G3630" s="10" t="s">
        <v>61</v>
      </c>
      <c r="H3630" s="10">
        <v>1.2</v>
      </c>
      <c r="I3630" s="10" t="s">
        <v>62</v>
      </c>
      <c r="J3630" s="10">
        <v>600</v>
      </c>
      <c r="K3630" s="10">
        <v>450</v>
      </c>
      <c r="L3630" s="10">
        <v>750</v>
      </c>
      <c r="M3630" s="11">
        <v>24.788636112298338</v>
      </c>
    </row>
    <row r="3631" spans="1:13" x14ac:dyDescent="0.25">
      <c r="A3631" t="str">
        <f t="shared" si="55"/>
        <v>LRX,125,X,1.2,750,150,750</v>
      </c>
      <c r="B3631" s="10" t="s">
        <v>74</v>
      </c>
      <c r="C3631" s="10">
        <v>125</v>
      </c>
      <c r="D3631" s="10" t="s">
        <v>63</v>
      </c>
      <c r="E3631" s="10">
        <v>300</v>
      </c>
      <c r="F3631" s="10" t="s">
        <v>60</v>
      </c>
      <c r="G3631" s="10" t="s">
        <v>61</v>
      </c>
      <c r="H3631" s="10">
        <v>1.2</v>
      </c>
      <c r="I3631" s="10" t="s">
        <v>62</v>
      </c>
      <c r="J3631" s="10">
        <v>750</v>
      </c>
      <c r="K3631" s="9">
        <v>150</v>
      </c>
      <c r="L3631" s="10">
        <v>750</v>
      </c>
      <c r="M3631" s="11">
        <v>23.226566439470606</v>
      </c>
    </row>
    <row r="3632" spans="1:13" x14ac:dyDescent="0.25">
      <c r="A3632" t="str">
        <f t="shared" si="55"/>
        <v>LRX,125,X,1.2,750,300,750</v>
      </c>
      <c r="B3632" s="10" t="s">
        <v>74</v>
      </c>
      <c r="C3632" s="10">
        <v>125</v>
      </c>
      <c r="D3632" s="10" t="s">
        <v>63</v>
      </c>
      <c r="E3632" s="10">
        <v>300</v>
      </c>
      <c r="F3632" s="10" t="s">
        <v>60</v>
      </c>
      <c r="G3632" s="10" t="s">
        <v>61</v>
      </c>
      <c r="H3632" s="10">
        <v>1.2</v>
      </c>
      <c r="I3632" s="10" t="s">
        <v>62</v>
      </c>
      <c r="J3632" s="10">
        <v>750</v>
      </c>
      <c r="K3632" s="9">
        <v>300</v>
      </c>
      <c r="L3632" s="10">
        <v>750</v>
      </c>
      <c r="M3632" s="11">
        <v>24.546206456266454</v>
      </c>
    </row>
    <row r="3633" spans="1:13" x14ac:dyDescent="0.25">
      <c r="A3633" t="str">
        <f t="shared" si="55"/>
        <v>LRX,125,X,1.2,750,450,750</v>
      </c>
      <c r="B3633" s="10" t="s">
        <v>74</v>
      </c>
      <c r="C3633" s="10">
        <v>125</v>
      </c>
      <c r="D3633" s="10" t="s">
        <v>63</v>
      </c>
      <c r="E3633" s="10">
        <v>300</v>
      </c>
      <c r="F3633" s="10" t="s">
        <v>60</v>
      </c>
      <c r="G3633" s="10" t="s">
        <v>61</v>
      </c>
      <c r="H3633" s="10">
        <v>1.2</v>
      </c>
      <c r="I3633" s="10" t="s">
        <v>62</v>
      </c>
      <c r="J3633" s="10">
        <v>750</v>
      </c>
      <c r="K3633" s="10">
        <v>450</v>
      </c>
      <c r="L3633" s="10">
        <v>750</v>
      </c>
      <c r="M3633" s="11">
        <v>26.657880764170116</v>
      </c>
    </row>
    <row r="3634" spans="1:13" x14ac:dyDescent="0.25">
      <c r="A3634" t="str">
        <f t="shared" si="55"/>
        <v>LRX,125,X,1.2,750,600,750</v>
      </c>
      <c r="B3634" s="10" t="s">
        <v>74</v>
      </c>
      <c r="C3634" s="10">
        <v>125</v>
      </c>
      <c r="D3634" s="10" t="s">
        <v>63</v>
      </c>
      <c r="E3634" s="10">
        <v>300</v>
      </c>
      <c r="F3634" s="10" t="s">
        <v>60</v>
      </c>
      <c r="G3634" s="10" t="s">
        <v>61</v>
      </c>
      <c r="H3634" s="10">
        <v>1.2</v>
      </c>
      <c r="I3634" s="10" t="s">
        <v>62</v>
      </c>
      <c r="J3634" s="10">
        <v>750</v>
      </c>
      <c r="K3634" s="10">
        <v>600</v>
      </c>
      <c r="L3634" s="10">
        <v>750</v>
      </c>
      <c r="M3634" s="11">
        <v>27.977520780965968</v>
      </c>
    </row>
    <row r="3635" spans="1:13" x14ac:dyDescent="0.25">
      <c r="A3635" t="str">
        <f t="shared" si="55"/>
        <v>LRX,125,X,1.2,900,150,750</v>
      </c>
      <c r="B3635" s="10" t="s">
        <v>74</v>
      </c>
      <c r="C3635" s="10">
        <v>125</v>
      </c>
      <c r="D3635" s="10" t="s">
        <v>63</v>
      </c>
      <c r="E3635" s="10">
        <v>300</v>
      </c>
      <c r="F3635" s="10" t="s">
        <v>60</v>
      </c>
      <c r="G3635" s="10" t="s">
        <v>61</v>
      </c>
      <c r="H3635" s="10">
        <v>1.2</v>
      </c>
      <c r="I3635" s="10" t="s">
        <v>62</v>
      </c>
      <c r="J3635" s="10">
        <v>900</v>
      </c>
      <c r="K3635" s="9">
        <v>150</v>
      </c>
      <c r="L3635" s="10">
        <v>750</v>
      </c>
      <c r="M3635" s="11">
        <v>24.408686261040415</v>
      </c>
    </row>
    <row r="3636" spans="1:13" x14ac:dyDescent="0.25">
      <c r="A3636" t="str">
        <f t="shared" si="55"/>
        <v>LRX,125,X,1.2,900,300,750</v>
      </c>
      <c r="B3636" s="10" t="s">
        <v>74</v>
      </c>
      <c r="C3636" s="10">
        <v>125</v>
      </c>
      <c r="D3636" s="10" t="s">
        <v>63</v>
      </c>
      <c r="E3636" s="10">
        <v>300</v>
      </c>
      <c r="F3636" s="10" t="s">
        <v>60</v>
      </c>
      <c r="G3636" s="10" t="s">
        <v>61</v>
      </c>
      <c r="H3636" s="10">
        <v>1.2</v>
      </c>
      <c r="I3636" s="10" t="s">
        <v>62</v>
      </c>
      <c r="J3636" s="10">
        <v>900</v>
      </c>
      <c r="K3636" s="9">
        <v>300</v>
      </c>
      <c r="L3636" s="10">
        <v>750</v>
      </c>
      <c r="M3636" s="11">
        <v>25.728326277836263</v>
      </c>
    </row>
    <row r="3637" spans="1:13" x14ac:dyDescent="0.25">
      <c r="A3637" t="str">
        <f t="shared" si="55"/>
        <v>LRX,125,X,1.2,900,450,750</v>
      </c>
      <c r="B3637" s="10" t="s">
        <v>74</v>
      </c>
      <c r="C3637" s="10">
        <v>125</v>
      </c>
      <c r="D3637" s="10" t="s">
        <v>63</v>
      </c>
      <c r="E3637" s="10">
        <v>300</v>
      </c>
      <c r="F3637" s="10" t="s">
        <v>60</v>
      </c>
      <c r="G3637" s="10" t="s">
        <v>61</v>
      </c>
      <c r="H3637" s="10">
        <v>1.2</v>
      </c>
      <c r="I3637" s="10" t="s">
        <v>62</v>
      </c>
      <c r="J3637" s="10">
        <v>900</v>
      </c>
      <c r="K3637" s="10">
        <v>450</v>
      </c>
      <c r="L3637" s="10">
        <v>750</v>
      </c>
      <c r="M3637" s="11">
        <v>27.999341464413892</v>
      </c>
    </row>
    <row r="3638" spans="1:13" x14ac:dyDescent="0.25">
      <c r="A3638" t="str">
        <f t="shared" si="55"/>
        <v>LRX,125,X,1.2,900,600,750</v>
      </c>
      <c r="B3638" s="10" t="s">
        <v>74</v>
      </c>
      <c r="C3638" s="10">
        <v>125</v>
      </c>
      <c r="D3638" s="10" t="s">
        <v>63</v>
      </c>
      <c r="E3638" s="10">
        <v>300</v>
      </c>
      <c r="F3638" s="10" t="s">
        <v>60</v>
      </c>
      <c r="G3638" s="10" t="s">
        <v>61</v>
      </c>
      <c r="H3638" s="10">
        <v>1.2</v>
      </c>
      <c r="I3638" s="10" t="s">
        <v>62</v>
      </c>
      <c r="J3638" s="10">
        <v>900</v>
      </c>
      <c r="K3638" s="10">
        <v>600</v>
      </c>
      <c r="L3638" s="10">
        <v>750</v>
      </c>
      <c r="M3638" s="11">
        <v>29.318981481209743</v>
      </c>
    </row>
    <row r="3639" spans="1:13" x14ac:dyDescent="0.25">
      <c r="A3639" t="str">
        <f t="shared" si="55"/>
        <v>LRX,125,X,1.2,900,750,750</v>
      </c>
      <c r="B3639" s="10" t="s">
        <v>74</v>
      </c>
      <c r="C3639" s="10">
        <v>125</v>
      </c>
      <c r="D3639" s="10" t="s">
        <v>63</v>
      </c>
      <c r="E3639" s="10">
        <v>300</v>
      </c>
      <c r="F3639" s="10" t="s">
        <v>60</v>
      </c>
      <c r="G3639" s="10" t="s">
        <v>61</v>
      </c>
      <c r="H3639" s="10">
        <v>1.2</v>
      </c>
      <c r="I3639" s="10" t="s">
        <v>62</v>
      </c>
      <c r="J3639" s="10">
        <v>900</v>
      </c>
      <c r="K3639" s="10">
        <v>750</v>
      </c>
      <c r="L3639" s="10">
        <v>750</v>
      </c>
      <c r="M3639" s="11">
        <v>32.030406989839371</v>
      </c>
    </row>
    <row r="3640" spans="1:13" x14ac:dyDescent="0.25">
      <c r="A3640" t="str">
        <f t="shared" si="55"/>
        <v>LRX,125,X,1.2,300,150,900</v>
      </c>
      <c r="B3640" s="10" t="s">
        <v>74</v>
      </c>
      <c r="C3640" s="10">
        <v>125</v>
      </c>
      <c r="D3640" s="10" t="s">
        <v>63</v>
      </c>
      <c r="E3640" s="10">
        <v>300</v>
      </c>
      <c r="F3640" s="10" t="s">
        <v>60</v>
      </c>
      <c r="G3640" s="10" t="s">
        <v>61</v>
      </c>
      <c r="H3640" s="10">
        <v>1.2</v>
      </c>
      <c r="I3640" s="10" t="s">
        <v>62</v>
      </c>
      <c r="J3640" s="10">
        <v>300</v>
      </c>
      <c r="K3640" s="9">
        <v>150</v>
      </c>
      <c r="L3640" s="10">
        <v>900</v>
      </c>
      <c r="M3640" s="11">
        <v>23.673592652865519</v>
      </c>
    </row>
    <row r="3641" spans="1:13" x14ac:dyDescent="0.25">
      <c r="A3641" t="str">
        <f t="shared" si="55"/>
        <v>LRX,125,X,1.2,450,150,900</v>
      </c>
      <c r="B3641" s="10" t="s">
        <v>74</v>
      </c>
      <c r="C3641" s="10">
        <v>125</v>
      </c>
      <c r="D3641" s="10" t="s">
        <v>63</v>
      </c>
      <c r="E3641" s="10">
        <v>300</v>
      </c>
      <c r="F3641" s="10" t="s">
        <v>60</v>
      </c>
      <c r="G3641" s="10" t="s">
        <v>61</v>
      </c>
      <c r="H3641" s="10">
        <v>1.2</v>
      </c>
      <c r="I3641" s="10" t="s">
        <v>62</v>
      </c>
      <c r="J3641" s="10">
        <v>450</v>
      </c>
      <c r="K3641" s="9">
        <v>150</v>
      </c>
      <c r="L3641" s="10">
        <v>900</v>
      </c>
      <c r="M3641" s="11">
        <v>24.882221821659293</v>
      </c>
    </row>
    <row r="3642" spans="1:13" x14ac:dyDescent="0.25">
      <c r="A3642" t="str">
        <f t="shared" si="55"/>
        <v>LRX,125,X,1.2,450,300,900</v>
      </c>
      <c r="B3642" s="10" t="s">
        <v>74</v>
      </c>
      <c r="C3642" s="10">
        <v>125</v>
      </c>
      <c r="D3642" s="10" t="s">
        <v>63</v>
      </c>
      <c r="E3642" s="10">
        <v>300</v>
      </c>
      <c r="F3642" s="10" t="s">
        <v>60</v>
      </c>
      <c r="G3642" s="10" t="s">
        <v>61</v>
      </c>
      <c r="H3642" s="10">
        <v>1.2</v>
      </c>
      <c r="I3642" s="10" t="s">
        <v>62</v>
      </c>
      <c r="J3642" s="10">
        <v>450</v>
      </c>
      <c r="K3642" s="9">
        <v>300</v>
      </c>
      <c r="L3642" s="10">
        <v>900</v>
      </c>
      <c r="M3642" s="11">
        <v>26.201861838455144</v>
      </c>
    </row>
    <row r="3643" spans="1:13" x14ac:dyDescent="0.25">
      <c r="A3643" t="str">
        <f t="shared" si="55"/>
        <v>LRX,125,X,1.2,600,150,900</v>
      </c>
      <c r="B3643" s="10" t="s">
        <v>74</v>
      </c>
      <c r="C3643" s="10">
        <v>125</v>
      </c>
      <c r="D3643" s="10" t="s">
        <v>63</v>
      </c>
      <c r="E3643" s="10">
        <v>300</v>
      </c>
      <c r="F3643" s="10" t="s">
        <v>60</v>
      </c>
      <c r="G3643" s="10" t="s">
        <v>61</v>
      </c>
      <c r="H3643" s="10">
        <v>1.2</v>
      </c>
      <c r="I3643" s="10" t="s">
        <v>62</v>
      </c>
      <c r="J3643" s="10">
        <v>600</v>
      </c>
      <c r="K3643" s="9">
        <v>150</v>
      </c>
      <c r="L3643" s="10">
        <v>900</v>
      </c>
      <c r="M3643" s="11">
        <v>26.09085099045307</v>
      </c>
    </row>
    <row r="3644" spans="1:13" x14ac:dyDescent="0.25">
      <c r="A3644" t="str">
        <f t="shared" si="55"/>
        <v>LRX,125,X,1.2,600,300,900</v>
      </c>
      <c r="B3644" s="10" t="s">
        <v>74</v>
      </c>
      <c r="C3644" s="10">
        <v>125</v>
      </c>
      <c r="D3644" s="10" t="s">
        <v>63</v>
      </c>
      <c r="E3644" s="10">
        <v>300</v>
      </c>
      <c r="F3644" s="10" t="s">
        <v>60</v>
      </c>
      <c r="G3644" s="10" t="s">
        <v>61</v>
      </c>
      <c r="H3644" s="10">
        <v>1.2</v>
      </c>
      <c r="I3644" s="10" t="s">
        <v>62</v>
      </c>
      <c r="J3644" s="10">
        <v>600</v>
      </c>
      <c r="K3644" s="9">
        <v>300</v>
      </c>
      <c r="L3644" s="10">
        <v>900</v>
      </c>
      <c r="M3644" s="11">
        <v>27.410491007248918</v>
      </c>
    </row>
    <row r="3645" spans="1:13" x14ac:dyDescent="0.25">
      <c r="A3645" t="str">
        <f t="shared" si="55"/>
        <v>LRX,125,X,1.2,600,450,900</v>
      </c>
      <c r="B3645" s="10" t="s">
        <v>74</v>
      </c>
      <c r="C3645" s="10">
        <v>125</v>
      </c>
      <c r="D3645" s="10" t="s">
        <v>63</v>
      </c>
      <c r="E3645" s="10">
        <v>300</v>
      </c>
      <c r="F3645" s="10" t="s">
        <v>60</v>
      </c>
      <c r="G3645" s="10" t="s">
        <v>61</v>
      </c>
      <c r="H3645" s="10">
        <v>1.2</v>
      </c>
      <c r="I3645" s="10" t="s">
        <v>62</v>
      </c>
      <c r="J3645" s="10">
        <v>600</v>
      </c>
      <c r="K3645" s="10">
        <v>450</v>
      </c>
      <c r="L3645" s="10">
        <v>900</v>
      </c>
      <c r="M3645" s="11">
        <v>29.274860444540622</v>
      </c>
    </row>
    <row r="3646" spans="1:13" x14ac:dyDescent="0.25">
      <c r="A3646" t="str">
        <f t="shared" si="55"/>
        <v>LRX,125,X,1.2,750,150,900</v>
      </c>
      <c r="B3646" s="10" t="s">
        <v>74</v>
      </c>
      <c r="C3646" s="10">
        <v>125</v>
      </c>
      <c r="D3646" s="10" t="s">
        <v>63</v>
      </c>
      <c r="E3646" s="10">
        <v>300</v>
      </c>
      <c r="F3646" s="10" t="s">
        <v>60</v>
      </c>
      <c r="G3646" s="10" t="s">
        <v>61</v>
      </c>
      <c r="H3646" s="10">
        <v>1.2</v>
      </c>
      <c r="I3646" s="10" t="s">
        <v>62</v>
      </c>
      <c r="J3646" s="10">
        <v>750</v>
      </c>
      <c r="K3646" s="9">
        <v>150</v>
      </c>
      <c r="L3646" s="10">
        <v>900</v>
      </c>
      <c r="M3646" s="11">
        <v>27.960095642324848</v>
      </c>
    </row>
    <row r="3647" spans="1:13" x14ac:dyDescent="0.25">
      <c r="A3647" t="str">
        <f t="shared" si="55"/>
        <v>LRX,125,X,1.2,750,300,900</v>
      </c>
      <c r="B3647" s="10" t="s">
        <v>74</v>
      </c>
      <c r="C3647" s="10">
        <v>125</v>
      </c>
      <c r="D3647" s="10" t="s">
        <v>63</v>
      </c>
      <c r="E3647" s="10">
        <v>300</v>
      </c>
      <c r="F3647" s="10" t="s">
        <v>60</v>
      </c>
      <c r="G3647" s="10" t="s">
        <v>61</v>
      </c>
      <c r="H3647" s="10">
        <v>1.2</v>
      </c>
      <c r="I3647" s="10" t="s">
        <v>62</v>
      </c>
      <c r="J3647" s="10">
        <v>750</v>
      </c>
      <c r="K3647" s="9">
        <v>300</v>
      </c>
      <c r="L3647" s="10">
        <v>900</v>
      </c>
      <c r="M3647" s="11">
        <v>29.279735659120693</v>
      </c>
    </row>
    <row r="3648" spans="1:13" x14ac:dyDescent="0.25">
      <c r="A3648" t="str">
        <f t="shared" si="55"/>
        <v>LRX,125,X,1.2,750,450,900</v>
      </c>
      <c r="B3648" s="10" t="s">
        <v>74</v>
      </c>
      <c r="C3648" s="10">
        <v>125</v>
      </c>
      <c r="D3648" s="10" t="s">
        <v>63</v>
      </c>
      <c r="E3648" s="10">
        <v>300</v>
      </c>
      <c r="F3648" s="10" t="s">
        <v>60</v>
      </c>
      <c r="G3648" s="10" t="s">
        <v>61</v>
      </c>
      <c r="H3648" s="10">
        <v>1.2</v>
      </c>
      <c r="I3648" s="10" t="s">
        <v>62</v>
      </c>
      <c r="J3648" s="10">
        <v>750</v>
      </c>
      <c r="K3648" s="10">
        <v>450</v>
      </c>
      <c r="L3648" s="10">
        <v>900</v>
      </c>
      <c r="M3648" s="11">
        <v>31.391409967024362</v>
      </c>
    </row>
    <row r="3649" spans="1:13" x14ac:dyDescent="0.25">
      <c r="A3649" t="str">
        <f t="shared" si="55"/>
        <v>LRX,125,X,1.2,750,600,900</v>
      </c>
      <c r="B3649" s="10" t="s">
        <v>74</v>
      </c>
      <c r="C3649" s="10">
        <v>125</v>
      </c>
      <c r="D3649" s="10" t="s">
        <v>63</v>
      </c>
      <c r="E3649" s="10">
        <v>300</v>
      </c>
      <c r="F3649" s="10" t="s">
        <v>60</v>
      </c>
      <c r="G3649" s="10" t="s">
        <v>61</v>
      </c>
      <c r="H3649" s="10">
        <v>1.2</v>
      </c>
      <c r="I3649" s="10" t="s">
        <v>62</v>
      </c>
      <c r="J3649" s="10">
        <v>750</v>
      </c>
      <c r="K3649" s="10">
        <v>600</v>
      </c>
      <c r="L3649" s="10">
        <v>900</v>
      </c>
      <c r="M3649" s="11">
        <v>32.71104998382021</v>
      </c>
    </row>
    <row r="3650" spans="1:13" x14ac:dyDescent="0.25">
      <c r="A3650" t="str">
        <f t="shared" si="55"/>
        <v>LRX,125,X,1.2,900,150,900</v>
      </c>
      <c r="B3650" s="10" t="s">
        <v>74</v>
      </c>
      <c r="C3650" s="10">
        <v>125</v>
      </c>
      <c r="D3650" s="10" t="s">
        <v>63</v>
      </c>
      <c r="E3650" s="10">
        <v>300</v>
      </c>
      <c r="F3650" s="10" t="s">
        <v>60</v>
      </c>
      <c r="G3650" s="10" t="s">
        <v>61</v>
      </c>
      <c r="H3650" s="10">
        <v>1.2</v>
      </c>
      <c r="I3650" s="10" t="s">
        <v>62</v>
      </c>
      <c r="J3650" s="10">
        <v>900</v>
      </c>
      <c r="K3650" s="9">
        <v>150</v>
      </c>
      <c r="L3650" s="10">
        <v>900</v>
      </c>
      <c r="M3650" s="11">
        <v>29.301556342568624</v>
      </c>
    </row>
    <row r="3651" spans="1:13" x14ac:dyDescent="0.25">
      <c r="A3651" t="str">
        <f t="shared" si="55"/>
        <v>LRX,125,X,1.2,900,300,900</v>
      </c>
      <c r="B3651" s="10" t="s">
        <v>74</v>
      </c>
      <c r="C3651" s="10">
        <v>125</v>
      </c>
      <c r="D3651" s="10" t="s">
        <v>63</v>
      </c>
      <c r="E3651" s="10">
        <v>300</v>
      </c>
      <c r="F3651" s="10" t="s">
        <v>60</v>
      </c>
      <c r="G3651" s="10" t="s">
        <v>61</v>
      </c>
      <c r="H3651" s="10">
        <v>1.2</v>
      </c>
      <c r="I3651" s="10" t="s">
        <v>62</v>
      </c>
      <c r="J3651" s="10">
        <v>900</v>
      </c>
      <c r="K3651" s="9">
        <v>300</v>
      </c>
      <c r="L3651" s="10">
        <v>900</v>
      </c>
      <c r="M3651" s="11">
        <v>30.621196359364472</v>
      </c>
    </row>
    <row r="3652" spans="1:13" x14ac:dyDescent="0.25">
      <c r="A3652" t="str">
        <f t="shared" si="55"/>
        <v>LRX,125,X,1.2,900,450,900</v>
      </c>
      <c r="B3652" s="10" t="s">
        <v>74</v>
      </c>
      <c r="C3652" s="10">
        <v>125</v>
      </c>
      <c r="D3652" s="10" t="s">
        <v>63</v>
      </c>
      <c r="E3652" s="10">
        <v>300</v>
      </c>
      <c r="F3652" s="10" t="s">
        <v>60</v>
      </c>
      <c r="G3652" s="10" t="s">
        <v>61</v>
      </c>
      <c r="H3652" s="10">
        <v>1.2</v>
      </c>
      <c r="I3652" s="10" t="s">
        <v>62</v>
      </c>
      <c r="J3652" s="10">
        <v>900</v>
      </c>
      <c r="K3652" s="10">
        <v>450</v>
      </c>
      <c r="L3652" s="10">
        <v>900</v>
      </c>
      <c r="M3652" s="11">
        <v>32.892211545942104</v>
      </c>
    </row>
    <row r="3653" spans="1:13" x14ac:dyDescent="0.25">
      <c r="A3653" t="str">
        <f t="shared" si="55"/>
        <v>LRX,125,X,1.2,900,600,900</v>
      </c>
      <c r="B3653" s="10" t="s">
        <v>74</v>
      </c>
      <c r="C3653" s="10">
        <v>125</v>
      </c>
      <c r="D3653" s="10" t="s">
        <v>63</v>
      </c>
      <c r="E3653" s="10">
        <v>300</v>
      </c>
      <c r="F3653" s="10" t="s">
        <v>60</v>
      </c>
      <c r="G3653" s="10" t="s">
        <v>61</v>
      </c>
      <c r="H3653" s="10">
        <v>1.2</v>
      </c>
      <c r="I3653" s="10" t="s">
        <v>62</v>
      </c>
      <c r="J3653" s="10">
        <v>900</v>
      </c>
      <c r="K3653" s="10">
        <v>600</v>
      </c>
      <c r="L3653" s="10">
        <v>900</v>
      </c>
      <c r="M3653" s="11">
        <v>34.211851562737948</v>
      </c>
    </row>
    <row r="3654" spans="1:13" x14ac:dyDescent="0.25">
      <c r="A3654" t="str">
        <f t="shared" si="55"/>
        <v>LRX,125,X,1.2,900,750,900</v>
      </c>
      <c r="B3654" s="10" t="s">
        <v>74</v>
      </c>
      <c r="C3654" s="10">
        <v>125</v>
      </c>
      <c r="D3654" s="10" t="s">
        <v>63</v>
      </c>
      <c r="E3654" s="10">
        <v>300</v>
      </c>
      <c r="F3654" s="10" t="s">
        <v>60</v>
      </c>
      <c r="G3654" s="10" t="s">
        <v>61</v>
      </c>
      <c r="H3654" s="10">
        <v>1.2</v>
      </c>
      <c r="I3654" s="10" t="s">
        <v>62</v>
      </c>
      <c r="J3654" s="10">
        <v>900</v>
      </c>
      <c r="K3654" s="10">
        <v>750</v>
      </c>
      <c r="L3654" s="10">
        <v>900</v>
      </c>
      <c r="M3654" s="11">
        <v>36.923277071367572</v>
      </c>
    </row>
    <row r="3655" spans="1:13" x14ac:dyDescent="0.25">
      <c r="A3655" t="str">
        <f t="shared" ref="A3655:A3718" si="56">CONCATENATE(B3655,",",C3655,",",D3655,",",H3655,",",J3655,",",K3655,",",L3655)</f>
        <v>LRX,125,X,1.5,300,150,300</v>
      </c>
      <c r="B3655" s="10" t="s">
        <v>74</v>
      </c>
      <c r="C3655" s="10">
        <v>125</v>
      </c>
      <c r="D3655" s="10" t="s">
        <v>63</v>
      </c>
      <c r="E3655" s="10">
        <v>300</v>
      </c>
      <c r="F3655" s="10" t="s">
        <v>60</v>
      </c>
      <c r="G3655" s="10" t="s">
        <v>61</v>
      </c>
      <c r="H3655" s="10">
        <v>1.5</v>
      </c>
      <c r="I3655" s="10" t="s">
        <v>62</v>
      </c>
      <c r="J3655" s="10">
        <v>300</v>
      </c>
      <c r="K3655" s="9">
        <v>150</v>
      </c>
      <c r="L3655" s="10">
        <v>300</v>
      </c>
      <c r="M3655" s="11">
        <v>8.3324408786847872</v>
      </c>
    </row>
    <row r="3656" spans="1:13" x14ac:dyDescent="0.25">
      <c r="A3656" t="str">
        <f t="shared" si="56"/>
        <v>LRX,125,X,1.5,450,150,300</v>
      </c>
      <c r="B3656" s="10" t="s">
        <v>74</v>
      </c>
      <c r="C3656" s="10">
        <v>125</v>
      </c>
      <c r="D3656" s="10" t="s">
        <v>63</v>
      </c>
      <c r="E3656" s="10">
        <v>300</v>
      </c>
      <c r="F3656" s="10" t="s">
        <v>60</v>
      </c>
      <c r="G3656" s="10" t="s">
        <v>61</v>
      </c>
      <c r="H3656" s="10">
        <v>1.5</v>
      </c>
      <c r="I3656" s="10" t="s">
        <v>62</v>
      </c>
      <c r="J3656" s="10">
        <v>450</v>
      </c>
      <c r="K3656" s="9">
        <v>150</v>
      </c>
      <c r="L3656" s="10">
        <v>300</v>
      </c>
      <c r="M3656" s="11">
        <v>8.992260887082713</v>
      </c>
    </row>
    <row r="3657" spans="1:13" x14ac:dyDescent="0.25">
      <c r="A3657" t="str">
        <f t="shared" si="56"/>
        <v>LRX,125,X,1.5,450,300,300</v>
      </c>
      <c r="B3657" s="10" t="s">
        <v>74</v>
      </c>
      <c r="C3657" s="10">
        <v>125</v>
      </c>
      <c r="D3657" s="10" t="s">
        <v>63</v>
      </c>
      <c r="E3657" s="10">
        <v>300</v>
      </c>
      <c r="F3657" s="10" t="s">
        <v>60</v>
      </c>
      <c r="G3657" s="10" t="s">
        <v>61</v>
      </c>
      <c r="H3657" s="10">
        <v>1.5</v>
      </c>
      <c r="I3657" s="10" t="s">
        <v>62</v>
      </c>
      <c r="J3657" s="10">
        <v>450</v>
      </c>
      <c r="K3657" s="9">
        <v>300</v>
      </c>
      <c r="L3657" s="10">
        <v>300</v>
      </c>
      <c r="M3657" s="11">
        <v>9.926485475678561</v>
      </c>
    </row>
    <row r="3658" spans="1:13" x14ac:dyDescent="0.25">
      <c r="A3658" t="str">
        <f t="shared" si="56"/>
        <v>LRX,125,X,1.5,600,150,300</v>
      </c>
      <c r="B3658" s="10" t="s">
        <v>74</v>
      </c>
      <c r="C3658" s="10">
        <v>125</v>
      </c>
      <c r="D3658" s="10" t="s">
        <v>63</v>
      </c>
      <c r="E3658" s="10">
        <v>300</v>
      </c>
      <c r="F3658" s="10" t="s">
        <v>60</v>
      </c>
      <c r="G3658" s="10" t="s">
        <v>61</v>
      </c>
      <c r="H3658" s="10">
        <v>1.5</v>
      </c>
      <c r="I3658" s="10" t="s">
        <v>62</v>
      </c>
      <c r="J3658" s="10">
        <v>600</v>
      </c>
      <c r="K3658" s="9">
        <v>150</v>
      </c>
      <c r="L3658" s="10">
        <v>300</v>
      </c>
      <c r="M3658" s="11">
        <v>9.652080895480637</v>
      </c>
    </row>
    <row r="3659" spans="1:13" x14ac:dyDescent="0.25">
      <c r="A3659" t="str">
        <f t="shared" si="56"/>
        <v>LRX,125,X,1.5,600,300,300</v>
      </c>
      <c r="B3659" s="10" t="s">
        <v>74</v>
      </c>
      <c r="C3659" s="10">
        <v>125</v>
      </c>
      <c r="D3659" s="10" t="s">
        <v>63</v>
      </c>
      <c r="E3659" s="10">
        <v>300</v>
      </c>
      <c r="F3659" s="10" t="s">
        <v>60</v>
      </c>
      <c r="G3659" s="10" t="s">
        <v>61</v>
      </c>
      <c r="H3659" s="10">
        <v>1.5</v>
      </c>
      <c r="I3659" s="10" t="s">
        <v>62</v>
      </c>
      <c r="J3659" s="10">
        <v>600</v>
      </c>
      <c r="K3659" s="9">
        <v>300</v>
      </c>
      <c r="L3659" s="10">
        <v>300</v>
      </c>
      <c r="M3659" s="11">
        <v>10.586305484076487</v>
      </c>
    </row>
    <row r="3660" spans="1:13" x14ac:dyDescent="0.25">
      <c r="A3660" t="str">
        <f t="shared" si="56"/>
        <v>LRX,125,X,1.5,600,450,300</v>
      </c>
      <c r="B3660" s="10" t="s">
        <v>74</v>
      </c>
      <c r="C3660" s="10">
        <v>125</v>
      </c>
      <c r="D3660" s="10" t="s">
        <v>63</v>
      </c>
      <c r="E3660" s="10">
        <v>300</v>
      </c>
      <c r="F3660" s="10" t="s">
        <v>60</v>
      </c>
      <c r="G3660" s="10" t="s">
        <v>61</v>
      </c>
      <c r="H3660" s="10">
        <v>1.5</v>
      </c>
      <c r="I3660" s="10" t="s">
        <v>62</v>
      </c>
      <c r="J3660" s="10">
        <v>600</v>
      </c>
      <c r="K3660" s="10">
        <v>450</v>
      </c>
      <c r="L3660" s="10">
        <v>300</v>
      </c>
      <c r="M3660" s="11">
        <v>12.065259493168186</v>
      </c>
    </row>
    <row r="3661" spans="1:13" x14ac:dyDescent="0.25">
      <c r="A3661" t="str">
        <f t="shared" si="56"/>
        <v>LRX,125,X,1.5,750,150,300</v>
      </c>
      <c r="B3661" s="10" t="s">
        <v>74</v>
      </c>
      <c r="C3661" s="10">
        <v>125</v>
      </c>
      <c r="D3661" s="10" t="s">
        <v>63</v>
      </c>
      <c r="E3661" s="10">
        <v>300</v>
      </c>
      <c r="F3661" s="10" t="s">
        <v>60</v>
      </c>
      <c r="G3661" s="10" t="s">
        <v>61</v>
      </c>
      <c r="H3661" s="10">
        <v>1.5</v>
      </c>
      <c r="I3661" s="10" t="s">
        <v>62</v>
      </c>
      <c r="J3661" s="10">
        <v>750</v>
      </c>
      <c r="K3661" s="9">
        <v>150</v>
      </c>
      <c r="L3661" s="10">
        <v>300</v>
      </c>
      <c r="M3661" s="11">
        <v>10.711619944507106</v>
      </c>
    </row>
    <row r="3662" spans="1:13" x14ac:dyDescent="0.25">
      <c r="A3662" t="str">
        <f t="shared" si="56"/>
        <v>LRX,125,X,1.5,750,300,300</v>
      </c>
      <c r="B3662" s="10" t="s">
        <v>74</v>
      </c>
      <c r="C3662" s="10">
        <v>125</v>
      </c>
      <c r="D3662" s="10" t="s">
        <v>63</v>
      </c>
      <c r="E3662" s="10">
        <v>300</v>
      </c>
      <c r="F3662" s="10" t="s">
        <v>60</v>
      </c>
      <c r="G3662" s="10" t="s">
        <v>61</v>
      </c>
      <c r="H3662" s="10">
        <v>1.5</v>
      </c>
      <c r="I3662" s="10" t="s">
        <v>62</v>
      </c>
      <c r="J3662" s="10">
        <v>750</v>
      </c>
      <c r="K3662" s="9">
        <v>300</v>
      </c>
      <c r="L3662" s="10">
        <v>300</v>
      </c>
      <c r="M3662" s="11">
        <v>11.645844533102952</v>
      </c>
    </row>
    <row r="3663" spans="1:13" x14ac:dyDescent="0.25">
      <c r="A3663" t="str">
        <f t="shared" si="56"/>
        <v>LRX,125,X,1.5,750,450,300</v>
      </c>
      <c r="B3663" s="10" t="s">
        <v>74</v>
      </c>
      <c r="C3663" s="10">
        <v>125</v>
      </c>
      <c r="D3663" s="10" t="s">
        <v>63</v>
      </c>
      <c r="E3663" s="10">
        <v>300</v>
      </c>
      <c r="F3663" s="10" t="s">
        <v>60</v>
      </c>
      <c r="G3663" s="10" t="s">
        <v>61</v>
      </c>
      <c r="H3663" s="10">
        <v>1.5</v>
      </c>
      <c r="I3663" s="10" t="s">
        <v>62</v>
      </c>
      <c r="J3663" s="10">
        <v>750</v>
      </c>
      <c r="K3663" s="10">
        <v>450</v>
      </c>
      <c r="L3663" s="10">
        <v>300</v>
      </c>
      <c r="M3663" s="11">
        <v>13.461860352607891</v>
      </c>
    </row>
    <row r="3664" spans="1:13" x14ac:dyDescent="0.25">
      <c r="A3664" t="str">
        <f t="shared" si="56"/>
        <v>LRX,125,X,1.5,750,600,300</v>
      </c>
      <c r="B3664" s="10" t="s">
        <v>74</v>
      </c>
      <c r="C3664" s="10">
        <v>125</v>
      </c>
      <c r="D3664" s="10" t="s">
        <v>63</v>
      </c>
      <c r="E3664" s="10">
        <v>300</v>
      </c>
      <c r="F3664" s="10" t="s">
        <v>60</v>
      </c>
      <c r="G3664" s="10" t="s">
        <v>61</v>
      </c>
      <c r="H3664" s="10">
        <v>1.5</v>
      </c>
      <c r="I3664" s="10" t="s">
        <v>62</v>
      </c>
      <c r="J3664" s="10">
        <v>750</v>
      </c>
      <c r="K3664" s="10">
        <v>600</v>
      </c>
      <c r="L3664" s="10">
        <v>300</v>
      </c>
      <c r="M3664" s="11">
        <v>14.396084941203741</v>
      </c>
    </row>
    <row r="3665" spans="1:13" x14ac:dyDescent="0.25">
      <c r="A3665" t="str">
        <f t="shared" si="56"/>
        <v>LRX,125,X,1.5,900,150,300</v>
      </c>
      <c r="B3665" s="10" t="s">
        <v>74</v>
      </c>
      <c r="C3665" s="10">
        <v>125</v>
      </c>
      <c r="D3665" s="10" t="s">
        <v>63</v>
      </c>
      <c r="E3665" s="10">
        <v>300</v>
      </c>
      <c r="F3665" s="10" t="s">
        <v>60</v>
      </c>
      <c r="G3665" s="10" t="s">
        <v>61</v>
      </c>
      <c r="H3665" s="10">
        <v>1.5</v>
      </c>
      <c r="I3665" s="10" t="s">
        <v>62</v>
      </c>
      <c r="J3665" s="10">
        <v>900</v>
      </c>
      <c r="K3665" s="9">
        <v>150</v>
      </c>
      <c r="L3665" s="10">
        <v>300</v>
      </c>
      <c r="M3665" s="11">
        <v>11.451868850104338</v>
      </c>
    </row>
    <row r="3666" spans="1:13" x14ac:dyDescent="0.25">
      <c r="A3666" t="str">
        <f t="shared" si="56"/>
        <v>LRX,125,X,1.5,900,300,300</v>
      </c>
      <c r="B3666" s="10" t="s">
        <v>74</v>
      </c>
      <c r="C3666" s="10">
        <v>125</v>
      </c>
      <c r="D3666" s="10" t="s">
        <v>63</v>
      </c>
      <c r="E3666" s="10">
        <v>300</v>
      </c>
      <c r="F3666" s="10" t="s">
        <v>60</v>
      </c>
      <c r="G3666" s="10" t="s">
        <v>61</v>
      </c>
      <c r="H3666" s="10">
        <v>1.5</v>
      </c>
      <c r="I3666" s="10" t="s">
        <v>62</v>
      </c>
      <c r="J3666" s="10">
        <v>900</v>
      </c>
      <c r="K3666" s="9">
        <v>300</v>
      </c>
      <c r="L3666" s="10">
        <v>300</v>
      </c>
      <c r="M3666" s="11">
        <v>12.38609343870019</v>
      </c>
    </row>
    <row r="3667" spans="1:13" x14ac:dyDescent="0.25">
      <c r="A3667" t="str">
        <f t="shared" si="56"/>
        <v>LRX,125,X,1.5,900,450,300</v>
      </c>
      <c r="B3667" s="10" t="s">
        <v>74</v>
      </c>
      <c r="C3667" s="10">
        <v>125</v>
      </c>
      <c r="D3667" s="10" t="s">
        <v>63</v>
      </c>
      <c r="E3667" s="10">
        <v>300</v>
      </c>
      <c r="F3667" s="10" t="s">
        <v>60</v>
      </c>
      <c r="G3667" s="10" t="s">
        <v>61</v>
      </c>
      <c r="H3667" s="10">
        <v>1.5</v>
      </c>
      <c r="I3667" s="10" t="s">
        <v>62</v>
      </c>
      <c r="J3667" s="10">
        <v>900</v>
      </c>
      <c r="K3667" s="10">
        <v>450</v>
      </c>
      <c r="L3667" s="10">
        <v>300</v>
      </c>
      <c r="M3667" s="11">
        <v>14.379525996903739</v>
      </c>
    </row>
    <row r="3668" spans="1:13" x14ac:dyDescent="0.25">
      <c r="A3668" t="str">
        <f t="shared" si="56"/>
        <v>LRX,125,X,1.5,900,600,300</v>
      </c>
      <c r="B3668" s="10" t="s">
        <v>74</v>
      </c>
      <c r="C3668" s="10">
        <v>125</v>
      </c>
      <c r="D3668" s="10" t="s">
        <v>63</v>
      </c>
      <c r="E3668" s="10">
        <v>300</v>
      </c>
      <c r="F3668" s="10" t="s">
        <v>60</v>
      </c>
      <c r="G3668" s="10" t="s">
        <v>61</v>
      </c>
      <c r="H3668" s="10">
        <v>1.5</v>
      </c>
      <c r="I3668" s="10" t="s">
        <v>62</v>
      </c>
      <c r="J3668" s="10">
        <v>900</v>
      </c>
      <c r="K3668" s="10">
        <v>600</v>
      </c>
      <c r="L3668" s="10">
        <v>300</v>
      </c>
      <c r="M3668" s="11">
        <v>15.313750585499593</v>
      </c>
    </row>
    <row r="3669" spans="1:13" x14ac:dyDescent="0.25">
      <c r="A3669" t="str">
        <f t="shared" si="56"/>
        <v>LRX,125,X,1.5,900,750,300</v>
      </c>
      <c r="B3669" s="10" t="s">
        <v>74</v>
      </c>
      <c r="C3669" s="10">
        <v>125</v>
      </c>
      <c r="D3669" s="10" t="s">
        <v>63</v>
      </c>
      <c r="E3669" s="10">
        <v>300</v>
      </c>
      <c r="F3669" s="10" t="s">
        <v>60</v>
      </c>
      <c r="G3669" s="10" t="s">
        <v>61</v>
      </c>
      <c r="H3669" s="10">
        <v>1.5</v>
      </c>
      <c r="I3669" s="10" t="s">
        <v>62</v>
      </c>
      <c r="J3669" s="10">
        <v>900</v>
      </c>
      <c r="K3669" s="10">
        <v>750</v>
      </c>
      <c r="L3669" s="10">
        <v>300</v>
      </c>
      <c r="M3669" s="11">
        <v>18.152854681274771</v>
      </c>
    </row>
    <row r="3670" spans="1:13" x14ac:dyDescent="0.25">
      <c r="A3670" t="str">
        <f t="shared" si="56"/>
        <v>LRX,125,X,1.5,300,150,450</v>
      </c>
      <c r="B3670" s="10" t="s">
        <v>74</v>
      </c>
      <c r="C3670" s="10">
        <v>125</v>
      </c>
      <c r="D3670" s="10" t="s">
        <v>63</v>
      </c>
      <c r="E3670" s="10">
        <v>300</v>
      </c>
      <c r="F3670" s="10" t="s">
        <v>60</v>
      </c>
      <c r="G3670" s="10" t="s">
        <v>61</v>
      </c>
      <c r="H3670" s="10">
        <v>1.5</v>
      </c>
      <c r="I3670" s="10" t="s">
        <v>62</v>
      </c>
      <c r="J3670" s="10">
        <v>300</v>
      </c>
      <c r="K3670" s="9">
        <v>150</v>
      </c>
      <c r="L3670" s="10">
        <v>450</v>
      </c>
      <c r="M3670" s="11">
        <v>13.744265308691372</v>
      </c>
    </row>
    <row r="3671" spans="1:13" x14ac:dyDescent="0.25">
      <c r="A3671" t="str">
        <f t="shared" si="56"/>
        <v>LRX,125,X,1.5,450,150,450</v>
      </c>
      <c r="B3671" s="10" t="s">
        <v>74</v>
      </c>
      <c r="C3671" s="10">
        <v>125</v>
      </c>
      <c r="D3671" s="10" t="s">
        <v>63</v>
      </c>
      <c r="E3671" s="10">
        <v>300</v>
      </c>
      <c r="F3671" s="10" t="s">
        <v>60</v>
      </c>
      <c r="G3671" s="10" t="s">
        <v>61</v>
      </c>
      <c r="H3671" s="10">
        <v>1.5</v>
      </c>
      <c r="I3671" s="10" t="s">
        <v>62</v>
      </c>
      <c r="J3671" s="10">
        <v>450</v>
      </c>
      <c r="K3671" s="9">
        <v>150</v>
      </c>
      <c r="L3671" s="10">
        <v>450</v>
      </c>
      <c r="M3671" s="11">
        <v>14.541287607188259</v>
      </c>
    </row>
    <row r="3672" spans="1:13" x14ac:dyDescent="0.25">
      <c r="A3672" t="str">
        <f t="shared" si="56"/>
        <v>LRX,125,X,1.5,450,300,450</v>
      </c>
      <c r="B3672" s="10" t="s">
        <v>74</v>
      </c>
      <c r="C3672" s="10">
        <v>125</v>
      </c>
      <c r="D3672" s="10" t="s">
        <v>63</v>
      </c>
      <c r="E3672" s="10">
        <v>300</v>
      </c>
      <c r="F3672" s="10" t="s">
        <v>60</v>
      </c>
      <c r="G3672" s="10" t="s">
        <v>61</v>
      </c>
      <c r="H3672" s="10">
        <v>1.5</v>
      </c>
      <c r="I3672" s="10" t="s">
        <v>62</v>
      </c>
      <c r="J3672" s="10">
        <v>450</v>
      </c>
      <c r="K3672" s="9">
        <v>300</v>
      </c>
      <c r="L3672" s="10">
        <v>450</v>
      </c>
      <c r="M3672" s="11">
        <v>15.586523043786183</v>
      </c>
    </row>
    <row r="3673" spans="1:13" x14ac:dyDescent="0.25">
      <c r="A3673" t="str">
        <f t="shared" si="56"/>
        <v>LRX,125,X,1.5,600,150,450</v>
      </c>
      <c r="B3673" s="10" t="s">
        <v>74</v>
      </c>
      <c r="C3673" s="10">
        <v>125</v>
      </c>
      <c r="D3673" s="10" t="s">
        <v>63</v>
      </c>
      <c r="E3673" s="10">
        <v>300</v>
      </c>
      <c r="F3673" s="10" t="s">
        <v>60</v>
      </c>
      <c r="G3673" s="10" t="s">
        <v>61</v>
      </c>
      <c r="H3673" s="10">
        <v>1.5</v>
      </c>
      <c r="I3673" s="10" t="s">
        <v>62</v>
      </c>
      <c r="J3673" s="10">
        <v>600</v>
      </c>
      <c r="K3673" s="9">
        <v>150</v>
      </c>
      <c r="L3673" s="10">
        <v>450</v>
      </c>
      <c r="M3673" s="11">
        <v>15.338309905685147</v>
      </c>
    </row>
    <row r="3674" spans="1:13" x14ac:dyDescent="0.25">
      <c r="A3674" t="str">
        <f t="shared" si="56"/>
        <v>LRX,125,X,1.5,600,300,450</v>
      </c>
      <c r="B3674" s="10" t="s">
        <v>74</v>
      </c>
      <c r="C3674" s="10">
        <v>125</v>
      </c>
      <c r="D3674" s="10" t="s">
        <v>63</v>
      </c>
      <c r="E3674" s="10">
        <v>300</v>
      </c>
      <c r="F3674" s="10" t="s">
        <v>60</v>
      </c>
      <c r="G3674" s="10" t="s">
        <v>61</v>
      </c>
      <c r="H3674" s="10">
        <v>1.5</v>
      </c>
      <c r="I3674" s="10" t="s">
        <v>62</v>
      </c>
      <c r="J3674" s="10">
        <v>600</v>
      </c>
      <c r="K3674" s="9">
        <v>300</v>
      </c>
      <c r="L3674" s="10">
        <v>450</v>
      </c>
      <c r="M3674" s="11">
        <v>16.383545342283071</v>
      </c>
    </row>
    <row r="3675" spans="1:13" x14ac:dyDescent="0.25">
      <c r="A3675" t="str">
        <f t="shared" si="56"/>
        <v>LRX,125,X,1.5,600,450,450</v>
      </c>
      <c r="B3675" s="10" t="s">
        <v>74</v>
      </c>
      <c r="C3675" s="10">
        <v>125</v>
      </c>
      <c r="D3675" s="10" t="s">
        <v>63</v>
      </c>
      <c r="E3675" s="10">
        <v>300</v>
      </c>
      <c r="F3675" s="10" t="s">
        <v>60</v>
      </c>
      <c r="G3675" s="10" t="s">
        <v>61</v>
      </c>
      <c r="H3675" s="10">
        <v>1.5</v>
      </c>
      <c r="I3675" s="10" t="s">
        <v>62</v>
      </c>
      <c r="J3675" s="10">
        <v>600</v>
      </c>
      <c r="K3675" s="10">
        <v>450</v>
      </c>
      <c r="L3675" s="10">
        <v>450</v>
      </c>
      <c r="M3675" s="11">
        <v>17.973510199376847</v>
      </c>
    </row>
    <row r="3676" spans="1:13" x14ac:dyDescent="0.25">
      <c r="A3676" t="str">
        <f t="shared" si="56"/>
        <v>LRX,125,X,1.5,750,150,450</v>
      </c>
      <c r="B3676" s="10" t="s">
        <v>74</v>
      </c>
      <c r="C3676" s="10">
        <v>125</v>
      </c>
      <c r="D3676" s="10" t="s">
        <v>63</v>
      </c>
      <c r="E3676" s="10">
        <v>300</v>
      </c>
      <c r="F3676" s="10" t="s">
        <v>60</v>
      </c>
      <c r="G3676" s="10" t="s">
        <v>61</v>
      </c>
      <c r="H3676" s="10">
        <v>1.5</v>
      </c>
      <c r="I3676" s="10" t="s">
        <v>62</v>
      </c>
      <c r="J3676" s="10">
        <v>750</v>
      </c>
      <c r="K3676" s="9">
        <v>150</v>
      </c>
      <c r="L3676" s="10">
        <v>450</v>
      </c>
      <c r="M3676" s="11">
        <v>16.734910765124852</v>
      </c>
    </row>
    <row r="3677" spans="1:13" x14ac:dyDescent="0.25">
      <c r="A3677" t="str">
        <f t="shared" si="56"/>
        <v>LRX,125,X,1.5,750,300,450</v>
      </c>
      <c r="B3677" s="10" t="s">
        <v>74</v>
      </c>
      <c r="C3677" s="10">
        <v>125</v>
      </c>
      <c r="D3677" s="10" t="s">
        <v>63</v>
      </c>
      <c r="E3677" s="10">
        <v>300</v>
      </c>
      <c r="F3677" s="10" t="s">
        <v>60</v>
      </c>
      <c r="G3677" s="10" t="s">
        <v>61</v>
      </c>
      <c r="H3677" s="10">
        <v>1.5</v>
      </c>
      <c r="I3677" s="10" t="s">
        <v>62</v>
      </c>
      <c r="J3677" s="10">
        <v>750</v>
      </c>
      <c r="K3677" s="9">
        <v>300</v>
      </c>
      <c r="L3677" s="10">
        <v>450</v>
      </c>
      <c r="M3677" s="11">
        <v>17.780146201722779</v>
      </c>
    </row>
    <row r="3678" spans="1:13" x14ac:dyDescent="0.25">
      <c r="A3678" t="str">
        <f t="shared" si="56"/>
        <v>LRX,125,X,1.5,750,450,450</v>
      </c>
      <c r="B3678" s="10" t="s">
        <v>74</v>
      </c>
      <c r="C3678" s="10">
        <v>125</v>
      </c>
      <c r="D3678" s="10" t="s">
        <v>63</v>
      </c>
      <c r="E3678" s="10">
        <v>300</v>
      </c>
      <c r="F3678" s="10" t="s">
        <v>60</v>
      </c>
      <c r="G3678" s="10" t="s">
        <v>61</v>
      </c>
      <c r="H3678" s="10">
        <v>1.5</v>
      </c>
      <c r="I3678" s="10" t="s">
        <v>62</v>
      </c>
      <c r="J3678" s="10">
        <v>750</v>
      </c>
      <c r="K3678" s="10">
        <v>450</v>
      </c>
      <c r="L3678" s="10">
        <v>450</v>
      </c>
      <c r="M3678" s="11">
        <v>19.707172869229787</v>
      </c>
    </row>
    <row r="3679" spans="1:13" x14ac:dyDescent="0.25">
      <c r="A3679" t="str">
        <f t="shared" si="56"/>
        <v>LRX,125,X,1.5,750,600,450</v>
      </c>
      <c r="B3679" s="10" t="s">
        <v>74</v>
      </c>
      <c r="C3679" s="10">
        <v>125</v>
      </c>
      <c r="D3679" s="10" t="s">
        <v>63</v>
      </c>
      <c r="E3679" s="10">
        <v>300</v>
      </c>
      <c r="F3679" s="10" t="s">
        <v>60</v>
      </c>
      <c r="G3679" s="10" t="s">
        <v>61</v>
      </c>
      <c r="H3679" s="10">
        <v>1.5</v>
      </c>
      <c r="I3679" s="10" t="s">
        <v>62</v>
      </c>
      <c r="J3679" s="10">
        <v>750</v>
      </c>
      <c r="K3679" s="10">
        <v>600</v>
      </c>
      <c r="L3679" s="10">
        <v>450</v>
      </c>
      <c r="M3679" s="11">
        <v>20.752408305827707</v>
      </c>
    </row>
    <row r="3680" spans="1:13" x14ac:dyDescent="0.25">
      <c r="A3680" t="str">
        <f t="shared" si="56"/>
        <v>LRX,125,X,1.5,900,150,450</v>
      </c>
      <c r="B3680" s="10" t="s">
        <v>74</v>
      </c>
      <c r="C3680" s="10">
        <v>125</v>
      </c>
      <c r="D3680" s="10" t="s">
        <v>63</v>
      </c>
      <c r="E3680" s="10">
        <v>300</v>
      </c>
      <c r="F3680" s="10" t="s">
        <v>60</v>
      </c>
      <c r="G3680" s="10" t="s">
        <v>61</v>
      </c>
      <c r="H3680" s="10">
        <v>1.5</v>
      </c>
      <c r="I3680" s="10" t="s">
        <v>62</v>
      </c>
      <c r="J3680" s="10">
        <v>900</v>
      </c>
      <c r="K3680" s="9">
        <v>150</v>
      </c>
      <c r="L3680" s="10">
        <v>450</v>
      </c>
      <c r="M3680" s="11">
        <v>17.652576409420696</v>
      </c>
    </row>
    <row r="3681" spans="1:13" x14ac:dyDescent="0.25">
      <c r="A3681" t="str">
        <f t="shared" si="56"/>
        <v>LRX,125,X,1.5,900,300,450</v>
      </c>
      <c r="B3681" s="10" t="s">
        <v>74</v>
      </c>
      <c r="C3681" s="10">
        <v>125</v>
      </c>
      <c r="D3681" s="10" t="s">
        <v>63</v>
      </c>
      <c r="E3681" s="10">
        <v>300</v>
      </c>
      <c r="F3681" s="10" t="s">
        <v>60</v>
      </c>
      <c r="G3681" s="10" t="s">
        <v>61</v>
      </c>
      <c r="H3681" s="10">
        <v>1.5</v>
      </c>
      <c r="I3681" s="10" t="s">
        <v>62</v>
      </c>
      <c r="J3681" s="10">
        <v>900</v>
      </c>
      <c r="K3681" s="9">
        <v>300</v>
      </c>
      <c r="L3681" s="10">
        <v>450</v>
      </c>
      <c r="M3681" s="11">
        <v>18.697811846018624</v>
      </c>
    </row>
    <row r="3682" spans="1:13" x14ac:dyDescent="0.25">
      <c r="A3682" t="str">
        <f t="shared" si="56"/>
        <v>LRX,125,X,1.5,900,450,450</v>
      </c>
      <c r="B3682" s="10" t="s">
        <v>74</v>
      </c>
      <c r="C3682" s="10">
        <v>125</v>
      </c>
      <c r="D3682" s="10" t="s">
        <v>63</v>
      </c>
      <c r="E3682" s="10">
        <v>300</v>
      </c>
      <c r="F3682" s="10" t="s">
        <v>60</v>
      </c>
      <c r="G3682" s="10" t="s">
        <v>61</v>
      </c>
      <c r="H3682" s="10">
        <v>1.5</v>
      </c>
      <c r="I3682" s="10" t="s">
        <v>62</v>
      </c>
      <c r="J3682" s="10">
        <v>900</v>
      </c>
      <c r="K3682" s="10">
        <v>450</v>
      </c>
      <c r="L3682" s="10">
        <v>450</v>
      </c>
      <c r="M3682" s="11">
        <v>20.802255252224249</v>
      </c>
    </row>
    <row r="3683" spans="1:13" x14ac:dyDescent="0.25">
      <c r="A3683" t="str">
        <f t="shared" si="56"/>
        <v>LRX,125,X,1.5,900,600,450</v>
      </c>
      <c r="B3683" s="10" t="s">
        <v>74</v>
      </c>
      <c r="C3683" s="10">
        <v>125</v>
      </c>
      <c r="D3683" s="10" t="s">
        <v>63</v>
      </c>
      <c r="E3683" s="10">
        <v>300</v>
      </c>
      <c r="F3683" s="10" t="s">
        <v>60</v>
      </c>
      <c r="G3683" s="10" t="s">
        <v>61</v>
      </c>
      <c r="H3683" s="10">
        <v>1.5</v>
      </c>
      <c r="I3683" s="10" t="s">
        <v>62</v>
      </c>
      <c r="J3683" s="10">
        <v>900</v>
      </c>
      <c r="K3683" s="10">
        <v>600</v>
      </c>
      <c r="L3683" s="10">
        <v>450</v>
      </c>
      <c r="M3683" s="11">
        <v>21.847490688822177</v>
      </c>
    </row>
    <row r="3684" spans="1:13" x14ac:dyDescent="0.25">
      <c r="A3684" t="str">
        <f t="shared" si="56"/>
        <v>LRX,125,X,1.5,900,750,450</v>
      </c>
      <c r="B3684" s="10" t="s">
        <v>74</v>
      </c>
      <c r="C3684" s="10">
        <v>125</v>
      </c>
      <c r="D3684" s="10" t="s">
        <v>63</v>
      </c>
      <c r="E3684" s="10">
        <v>300</v>
      </c>
      <c r="F3684" s="10" t="s">
        <v>60</v>
      </c>
      <c r="G3684" s="10" t="s">
        <v>61</v>
      </c>
      <c r="H3684" s="10">
        <v>1.5</v>
      </c>
      <c r="I3684" s="10" t="s">
        <v>62</v>
      </c>
      <c r="J3684" s="10">
        <v>900</v>
      </c>
      <c r="K3684" s="10">
        <v>750</v>
      </c>
      <c r="L3684" s="10">
        <v>450</v>
      </c>
      <c r="M3684" s="11">
        <v>24.351653135656349</v>
      </c>
    </row>
    <row r="3685" spans="1:13" x14ac:dyDescent="0.25">
      <c r="A3685" t="str">
        <f t="shared" si="56"/>
        <v>LRX,125,X,1.5,300,150,600</v>
      </c>
      <c r="B3685" s="10" t="s">
        <v>74</v>
      </c>
      <c r="C3685" s="10">
        <v>125</v>
      </c>
      <c r="D3685" s="10" t="s">
        <v>63</v>
      </c>
      <c r="E3685" s="10">
        <v>300</v>
      </c>
      <c r="F3685" s="10" t="s">
        <v>60</v>
      </c>
      <c r="G3685" s="10" t="s">
        <v>61</v>
      </c>
      <c r="H3685" s="10">
        <v>1.5</v>
      </c>
      <c r="I3685" s="10" t="s">
        <v>62</v>
      </c>
      <c r="J3685" s="10">
        <v>300</v>
      </c>
      <c r="K3685" s="9">
        <v>150</v>
      </c>
      <c r="L3685" s="10">
        <v>600</v>
      </c>
      <c r="M3685" s="11">
        <v>17.412473919305832</v>
      </c>
    </row>
    <row r="3686" spans="1:13" x14ac:dyDescent="0.25">
      <c r="A3686" t="str">
        <f t="shared" si="56"/>
        <v>LRX,125,X,1.5,450,150,600</v>
      </c>
      <c r="B3686" s="10" t="s">
        <v>74</v>
      </c>
      <c r="C3686" s="10">
        <v>125</v>
      </c>
      <c r="D3686" s="10" t="s">
        <v>63</v>
      </c>
      <c r="E3686" s="10">
        <v>300</v>
      </c>
      <c r="F3686" s="10" t="s">
        <v>60</v>
      </c>
      <c r="G3686" s="10" t="s">
        <v>61</v>
      </c>
      <c r="H3686" s="10">
        <v>1.5</v>
      </c>
      <c r="I3686" s="10" t="s">
        <v>62</v>
      </c>
      <c r="J3686" s="10">
        <v>450</v>
      </c>
      <c r="K3686" s="9">
        <v>150</v>
      </c>
      <c r="L3686" s="10">
        <v>600</v>
      </c>
      <c r="M3686" s="11">
        <v>18.346698507901682</v>
      </c>
    </row>
    <row r="3687" spans="1:13" x14ac:dyDescent="0.25">
      <c r="A3687" t="str">
        <f t="shared" si="56"/>
        <v>LRX,125,X,1.5,450,300,600</v>
      </c>
      <c r="B3687" s="10" t="s">
        <v>74</v>
      </c>
      <c r="C3687" s="10">
        <v>125</v>
      </c>
      <c r="D3687" s="10" t="s">
        <v>63</v>
      </c>
      <c r="E3687" s="10">
        <v>300</v>
      </c>
      <c r="F3687" s="10" t="s">
        <v>60</v>
      </c>
      <c r="G3687" s="10" t="s">
        <v>61</v>
      </c>
      <c r="H3687" s="10">
        <v>1.5</v>
      </c>
      <c r="I3687" s="10" t="s">
        <v>62</v>
      </c>
      <c r="J3687" s="10">
        <v>450</v>
      </c>
      <c r="K3687" s="9">
        <v>300</v>
      </c>
      <c r="L3687" s="10">
        <v>600</v>
      </c>
      <c r="M3687" s="11">
        <v>19.391933944499609</v>
      </c>
    </row>
    <row r="3688" spans="1:13" x14ac:dyDescent="0.25">
      <c r="A3688" t="str">
        <f t="shared" si="56"/>
        <v>LRX,125,X,1.5,600,150,600</v>
      </c>
      <c r="B3688" s="10" t="s">
        <v>74</v>
      </c>
      <c r="C3688" s="10">
        <v>125</v>
      </c>
      <c r="D3688" s="10" t="s">
        <v>63</v>
      </c>
      <c r="E3688" s="10">
        <v>300</v>
      </c>
      <c r="F3688" s="10" t="s">
        <v>60</v>
      </c>
      <c r="G3688" s="10" t="s">
        <v>61</v>
      </c>
      <c r="H3688" s="10">
        <v>1.5</v>
      </c>
      <c r="I3688" s="10" t="s">
        <v>62</v>
      </c>
      <c r="J3688" s="10">
        <v>600</v>
      </c>
      <c r="K3688" s="9">
        <v>150</v>
      </c>
      <c r="L3688" s="10">
        <v>600</v>
      </c>
      <c r="M3688" s="11">
        <v>19.280923096497535</v>
      </c>
    </row>
    <row r="3689" spans="1:13" x14ac:dyDescent="0.25">
      <c r="A3689" t="str">
        <f t="shared" si="56"/>
        <v>LRX,125,X,1.5,600,300,600</v>
      </c>
      <c r="B3689" s="10" t="s">
        <v>74</v>
      </c>
      <c r="C3689" s="10">
        <v>125</v>
      </c>
      <c r="D3689" s="10" t="s">
        <v>63</v>
      </c>
      <c r="E3689" s="10">
        <v>300</v>
      </c>
      <c r="F3689" s="10" t="s">
        <v>60</v>
      </c>
      <c r="G3689" s="10" t="s">
        <v>61</v>
      </c>
      <c r="H3689" s="10">
        <v>1.5</v>
      </c>
      <c r="I3689" s="10" t="s">
        <v>62</v>
      </c>
      <c r="J3689" s="10">
        <v>600</v>
      </c>
      <c r="K3689" s="9">
        <v>300</v>
      </c>
      <c r="L3689" s="10">
        <v>600</v>
      </c>
      <c r="M3689" s="11">
        <v>20.326158533095462</v>
      </c>
    </row>
    <row r="3690" spans="1:13" x14ac:dyDescent="0.25">
      <c r="A3690" t="str">
        <f t="shared" si="56"/>
        <v>LRX,125,X,1.5,600,450,600</v>
      </c>
      <c r="B3690" s="10" t="s">
        <v>74</v>
      </c>
      <c r="C3690" s="10">
        <v>125</v>
      </c>
      <c r="D3690" s="10" t="s">
        <v>63</v>
      </c>
      <c r="E3690" s="10">
        <v>300</v>
      </c>
      <c r="F3690" s="10" t="s">
        <v>60</v>
      </c>
      <c r="G3690" s="10" t="s">
        <v>61</v>
      </c>
      <c r="H3690" s="10">
        <v>1.5</v>
      </c>
      <c r="I3690" s="10" t="s">
        <v>62</v>
      </c>
      <c r="J3690" s="10">
        <v>600</v>
      </c>
      <c r="K3690" s="10">
        <v>450</v>
      </c>
      <c r="L3690" s="10">
        <v>600</v>
      </c>
      <c r="M3690" s="11">
        <v>21.916123390189238</v>
      </c>
    </row>
    <row r="3691" spans="1:13" x14ac:dyDescent="0.25">
      <c r="A3691" t="str">
        <f t="shared" si="56"/>
        <v>LRX,125,X,1.5,750,150,600</v>
      </c>
      <c r="B3691" s="10" t="s">
        <v>74</v>
      </c>
      <c r="C3691" s="10">
        <v>125</v>
      </c>
      <c r="D3691" s="10" t="s">
        <v>63</v>
      </c>
      <c r="E3691" s="10">
        <v>300</v>
      </c>
      <c r="F3691" s="10" t="s">
        <v>60</v>
      </c>
      <c r="G3691" s="10" t="s">
        <v>61</v>
      </c>
      <c r="H3691" s="10">
        <v>1.5</v>
      </c>
      <c r="I3691" s="10" t="s">
        <v>62</v>
      </c>
      <c r="J3691" s="10">
        <v>750</v>
      </c>
      <c r="K3691" s="9">
        <v>150</v>
      </c>
      <c r="L3691" s="10">
        <v>600</v>
      </c>
      <c r="M3691" s="11">
        <v>21.014585766350468</v>
      </c>
    </row>
    <row r="3692" spans="1:13" x14ac:dyDescent="0.25">
      <c r="A3692" t="str">
        <f t="shared" si="56"/>
        <v>LRX,125,X,1.5,750,300,600</v>
      </c>
      <c r="B3692" s="10" t="s">
        <v>74</v>
      </c>
      <c r="C3692" s="10">
        <v>125</v>
      </c>
      <c r="D3692" s="10" t="s">
        <v>63</v>
      </c>
      <c r="E3692" s="10">
        <v>300</v>
      </c>
      <c r="F3692" s="10" t="s">
        <v>60</v>
      </c>
      <c r="G3692" s="10" t="s">
        <v>61</v>
      </c>
      <c r="H3692" s="10">
        <v>1.5</v>
      </c>
      <c r="I3692" s="10" t="s">
        <v>62</v>
      </c>
      <c r="J3692" s="10">
        <v>750</v>
      </c>
      <c r="K3692" s="9">
        <v>300</v>
      </c>
      <c r="L3692" s="10">
        <v>600</v>
      </c>
      <c r="M3692" s="11">
        <v>22.059821202948395</v>
      </c>
    </row>
    <row r="3693" spans="1:13" x14ac:dyDescent="0.25">
      <c r="A3693" t="str">
        <f t="shared" si="56"/>
        <v>LRX,125,X,1.5,750,450,600</v>
      </c>
      <c r="B3693" s="10" t="s">
        <v>74</v>
      </c>
      <c r="C3693" s="10">
        <v>125</v>
      </c>
      <c r="D3693" s="10" t="s">
        <v>63</v>
      </c>
      <c r="E3693" s="10">
        <v>300</v>
      </c>
      <c r="F3693" s="10" t="s">
        <v>60</v>
      </c>
      <c r="G3693" s="10" t="s">
        <v>61</v>
      </c>
      <c r="H3693" s="10">
        <v>1.5</v>
      </c>
      <c r="I3693" s="10" t="s">
        <v>62</v>
      </c>
      <c r="J3693" s="10">
        <v>750</v>
      </c>
      <c r="K3693" s="10">
        <v>450</v>
      </c>
      <c r="L3693" s="10">
        <v>600</v>
      </c>
      <c r="M3693" s="11">
        <v>23.986847870455403</v>
      </c>
    </row>
    <row r="3694" spans="1:13" x14ac:dyDescent="0.25">
      <c r="A3694" t="str">
        <f t="shared" si="56"/>
        <v>LRX,125,X,1.5,750,600,600</v>
      </c>
      <c r="B3694" s="10" t="s">
        <v>74</v>
      </c>
      <c r="C3694" s="10">
        <v>125</v>
      </c>
      <c r="D3694" s="10" t="s">
        <v>63</v>
      </c>
      <c r="E3694" s="10">
        <v>300</v>
      </c>
      <c r="F3694" s="10" t="s">
        <v>60</v>
      </c>
      <c r="G3694" s="10" t="s">
        <v>61</v>
      </c>
      <c r="H3694" s="10">
        <v>1.5</v>
      </c>
      <c r="I3694" s="10" t="s">
        <v>62</v>
      </c>
      <c r="J3694" s="10">
        <v>750</v>
      </c>
      <c r="K3694" s="10">
        <v>600</v>
      </c>
      <c r="L3694" s="10">
        <v>600</v>
      </c>
      <c r="M3694" s="11">
        <v>25.03208330705333</v>
      </c>
    </row>
    <row r="3695" spans="1:13" x14ac:dyDescent="0.25">
      <c r="A3695" t="str">
        <f t="shared" si="56"/>
        <v>LRX,125,X,1.5,900,150,600</v>
      </c>
      <c r="B3695" s="10" t="s">
        <v>74</v>
      </c>
      <c r="C3695" s="10">
        <v>125</v>
      </c>
      <c r="D3695" s="10" t="s">
        <v>63</v>
      </c>
      <c r="E3695" s="10">
        <v>300</v>
      </c>
      <c r="F3695" s="10" t="s">
        <v>60</v>
      </c>
      <c r="G3695" s="10" t="s">
        <v>61</v>
      </c>
      <c r="H3695" s="10">
        <v>1.5</v>
      </c>
      <c r="I3695" s="10" t="s">
        <v>62</v>
      </c>
      <c r="J3695" s="10">
        <v>900</v>
      </c>
      <c r="K3695" s="9">
        <v>150</v>
      </c>
      <c r="L3695" s="10">
        <v>600</v>
      </c>
      <c r="M3695" s="11">
        <v>22.109668149344937</v>
      </c>
    </row>
    <row r="3696" spans="1:13" x14ac:dyDescent="0.25">
      <c r="A3696" t="str">
        <f t="shared" si="56"/>
        <v>LRX,125,X,1.5,900,300,600</v>
      </c>
      <c r="B3696" s="10" t="s">
        <v>74</v>
      </c>
      <c r="C3696" s="10">
        <v>125</v>
      </c>
      <c r="D3696" s="10" t="s">
        <v>63</v>
      </c>
      <c r="E3696" s="10">
        <v>300</v>
      </c>
      <c r="F3696" s="10" t="s">
        <v>60</v>
      </c>
      <c r="G3696" s="10" t="s">
        <v>61</v>
      </c>
      <c r="H3696" s="10">
        <v>1.5</v>
      </c>
      <c r="I3696" s="10" t="s">
        <v>62</v>
      </c>
      <c r="J3696" s="10">
        <v>900</v>
      </c>
      <c r="K3696" s="9">
        <v>300</v>
      </c>
      <c r="L3696" s="10">
        <v>600</v>
      </c>
      <c r="M3696" s="11">
        <v>23.154903585942865</v>
      </c>
    </row>
    <row r="3697" spans="1:13" x14ac:dyDescent="0.25">
      <c r="A3697" t="str">
        <f t="shared" si="56"/>
        <v>LRX,125,X,1.5,900,450,600</v>
      </c>
      <c r="B3697" s="10" t="s">
        <v>74</v>
      </c>
      <c r="C3697" s="10">
        <v>125</v>
      </c>
      <c r="D3697" s="10" t="s">
        <v>63</v>
      </c>
      <c r="E3697" s="10">
        <v>300</v>
      </c>
      <c r="F3697" s="10" t="s">
        <v>60</v>
      </c>
      <c r="G3697" s="10" t="s">
        <v>61</v>
      </c>
      <c r="H3697" s="10">
        <v>1.5</v>
      </c>
      <c r="I3697" s="10" t="s">
        <v>62</v>
      </c>
      <c r="J3697" s="10">
        <v>900</v>
      </c>
      <c r="K3697" s="10">
        <v>450</v>
      </c>
      <c r="L3697" s="10">
        <v>600</v>
      </c>
      <c r="M3697" s="11">
        <v>25.25934699214849</v>
      </c>
    </row>
    <row r="3698" spans="1:13" x14ac:dyDescent="0.25">
      <c r="A3698" t="str">
        <f t="shared" si="56"/>
        <v>LRX,125,X,1.5,900,600,600</v>
      </c>
      <c r="B3698" s="10" t="s">
        <v>74</v>
      </c>
      <c r="C3698" s="10">
        <v>125</v>
      </c>
      <c r="D3698" s="10" t="s">
        <v>63</v>
      </c>
      <c r="E3698" s="10">
        <v>300</v>
      </c>
      <c r="F3698" s="10" t="s">
        <v>60</v>
      </c>
      <c r="G3698" s="10" t="s">
        <v>61</v>
      </c>
      <c r="H3698" s="10">
        <v>1.5</v>
      </c>
      <c r="I3698" s="10" t="s">
        <v>62</v>
      </c>
      <c r="J3698" s="10">
        <v>900</v>
      </c>
      <c r="K3698" s="10">
        <v>600</v>
      </c>
      <c r="L3698" s="10">
        <v>600</v>
      </c>
      <c r="M3698" s="11">
        <v>26.304582428746414</v>
      </c>
    </row>
    <row r="3699" spans="1:13" x14ac:dyDescent="0.25">
      <c r="A3699" t="str">
        <f t="shared" si="56"/>
        <v>LRX,125,X,1.5,900,750,600</v>
      </c>
      <c r="B3699" s="10" t="s">
        <v>74</v>
      </c>
      <c r="C3699" s="10">
        <v>125</v>
      </c>
      <c r="D3699" s="10" t="s">
        <v>63</v>
      </c>
      <c r="E3699" s="10">
        <v>300</v>
      </c>
      <c r="F3699" s="10" t="s">
        <v>60</v>
      </c>
      <c r="G3699" s="10" t="s">
        <v>61</v>
      </c>
      <c r="H3699" s="10">
        <v>1.5</v>
      </c>
      <c r="I3699" s="10" t="s">
        <v>62</v>
      </c>
      <c r="J3699" s="10">
        <v>900</v>
      </c>
      <c r="K3699" s="10">
        <v>750</v>
      </c>
      <c r="L3699" s="10">
        <v>600</v>
      </c>
      <c r="M3699" s="11">
        <v>28.808744875580587</v>
      </c>
    </row>
    <row r="3700" spans="1:13" x14ac:dyDescent="0.25">
      <c r="A3700" t="str">
        <f t="shared" si="56"/>
        <v>LRX,125,X,1.5,300,150,750</v>
      </c>
      <c r="B3700" s="10" t="s">
        <v>74</v>
      </c>
      <c r="C3700" s="10">
        <v>125</v>
      </c>
      <c r="D3700" s="10" t="s">
        <v>63</v>
      </c>
      <c r="E3700" s="10">
        <v>300</v>
      </c>
      <c r="F3700" s="10" t="s">
        <v>60</v>
      </c>
      <c r="G3700" s="10" t="s">
        <v>61</v>
      </c>
      <c r="H3700" s="10">
        <v>1.5</v>
      </c>
      <c r="I3700" s="10" t="s">
        <v>62</v>
      </c>
      <c r="J3700" s="10">
        <v>300</v>
      </c>
      <c r="K3700" s="9">
        <v>150</v>
      </c>
      <c r="L3700" s="10">
        <v>750</v>
      </c>
      <c r="M3700" s="11">
        <v>21.343782142401899</v>
      </c>
    </row>
    <row r="3701" spans="1:13" x14ac:dyDescent="0.25">
      <c r="A3701" t="str">
        <f t="shared" si="56"/>
        <v>LRX,125,X,1.5,450,150,750</v>
      </c>
      <c r="B3701" s="10" t="s">
        <v>74</v>
      </c>
      <c r="C3701" s="10">
        <v>125</v>
      </c>
      <c r="D3701" s="10" t="s">
        <v>63</v>
      </c>
      <c r="E3701" s="10">
        <v>300</v>
      </c>
      <c r="F3701" s="10" t="s">
        <v>60</v>
      </c>
      <c r="G3701" s="10" t="s">
        <v>61</v>
      </c>
      <c r="H3701" s="10">
        <v>1.5</v>
      </c>
      <c r="I3701" s="10" t="s">
        <v>62</v>
      </c>
      <c r="J3701" s="10">
        <v>450</v>
      </c>
      <c r="K3701" s="9">
        <v>150</v>
      </c>
      <c r="L3701" s="10">
        <v>750</v>
      </c>
      <c r="M3701" s="11">
        <v>22.415209021096711</v>
      </c>
    </row>
    <row r="3702" spans="1:13" x14ac:dyDescent="0.25">
      <c r="A3702" t="str">
        <f t="shared" si="56"/>
        <v>LRX,125,X,1.5,450,300,750</v>
      </c>
      <c r="B3702" s="10" t="s">
        <v>74</v>
      </c>
      <c r="C3702" s="10">
        <v>125</v>
      </c>
      <c r="D3702" s="10" t="s">
        <v>63</v>
      </c>
      <c r="E3702" s="10">
        <v>300</v>
      </c>
      <c r="F3702" s="10" t="s">
        <v>60</v>
      </c>
      <c r="G3702" s="10" t="s">
        <v>61</v>
      </c>
      <c r="H3702" s="10">
        <v>1.5</v>
      </c>
      <c r="I3702" s="10" t="s">
        <v>62</v>
      </c>
      <c r="J3702" s="10">
        <v>450</v>
      </c>
      <c r="K3702" s="9">
        <v>300</v>
      </c>
      <c r="L3702" s="10">
        <v>750</v>
      </c>
      <c r="M3702" s="11">
        <v>23.734849037892563</v>
      </c>
    </row>
    <row r="3703" spans="1:13" x14ac:dyDescent="0.25">
      <c r="A3703" t="str">
        <f t="shared" si="56"/>
        <v>LRX,125,X,1.5,600,150,750</v>
      </c>
      <c r="B3703" s="10" t="s">
        <v>74</v>
      </c>
      <c r="C3703" s="10">
        <v>125</v>
      </c>
      <c r="D3703" s="10" t="s">
        <v>63</v>
      </c>
      <c r="E3703" s="10">
        <v>300</v>
      </c>
      <c r="F3703" s="10" t="s">
        <v>60</v>
      </c>
      <c r="G3703" s="10" t="s">
        <v>61</v>
      </c>
      <c r="H3703" s="10">
        <v>1.5</v>
      </c>
      <c r="I3703" s="10" t="s">
        <v>62</v>
      </c>
      <c r="J3703" s="10">
        <v>600</v>
      </c>
      <c r="K3703" s="9">
        <v>150</v>
      </c>
      <c r="L3703" s="10">
        <v>750</v>
      </c>
      <c r="M3703" s="11">
        <v>23.486635899791526</v>
      </c>
    </row>
    <row r="3704" spans="1:13" x14ac:dyDescent="0.25">
      <c r="A3704" t="str">
        <f t="shared" si="56"/>
        <v>LRX,125,X,1.5,600,300,750</v>
      </c>
      <c r="B3704" s="10" t="s">
        <v>74</v>
      </c>
      <c r="C3704" s="10">
        <v>125</v>
      </c>
      <c r="D3704" s="10" t="s">
        <v>63</v>
      </c>
      <c r="E3704" s="10">
        <v>300</v>
      </c>
      <c r="F3704" s="10" t="s">
        <v>60</v>
      </c>
      <c r="G3704" s="10" t="s">
        <v>61</v>
      </c>
      <c r="H3704" s="10">
        <v>1.5</v>
      </c>
      <c r="I3704" s="10" t="s">
        <v>62</v>
      </c>
      <c r="J3704" s="10">
        <v>600</v>
      </c>
      <c r="K3704" s="9">
        <v>300</v>
      </c>
      <c r="L3704" s="10">
        <v>750</v>
      </c>
      <c r="M3704" s="11">
        <v>24.806275916587374</v>
      </c>
    </row>
    <row r="3705" spans="1:13" x14ac:dyDescent="0.25">
      <c r="A3705" t="str">
        <f t="shared" si="56"/>
        <v>LRX,125,X,1.5,600,450,750</v>
      </c>
      <c r="B3705" s="10" t="s">
        <v>74</v>
      </c>
      <c r="C3705" s="10">
        <v>125</v>
      </c>
      <c r="D3705" s="10" t="s">
        <v>63</v>
      </c>
      <c r="E3705" s="10">
        <v>300</v>
      </c>
      <c r="F3705" s="10" t="s">
        <v>60</v>
      </c>
      <c r="G3705" s="10" t="s">
        <v>61</v>
      </c>
      <c r="H3705" s="10">
        <v>1.5</v>
      </c>
      <c r="I3705" s="10" t="s">
        <v>62</v>
      </c>
      <c r="J3705" s="10">
        <v>600</v>
      </c>
      <c r="K3705" s="10">
        <v>450</v>
      </c>
      <c r="L3705" s="10">
        <v>750</v>
      </c>
      <c r="M3705" s="11">
        <v>26.670645353879074</v>
      </c>
    </row>
    <row r="3706" spans="1:13" x14ac:dyDescent="0.25">
      <c r="A3706" t="str">
        <f t="shared" si="56"/>
        <v>LRX,125,X,1.5,750,150,750</v>
      </c>
      <c r="B3706" s="10" t="s">
        <v>74</v>
      </c>
      <c r="C3706" s="10">
        <v>125</v>
      </c>
      <c r="D3706" s="10" t="s">
        <v>63</v>
      </c>
      <c r="E3706" s="10">
        <v>300</v>
      </c>
      <c r="F3706" s="10" t="s">
        <v>60</v>
      </c>
      <c r="G3706" s="10" t="s">
        <v>61</v>
      </c>
      <c r="H3706" s="10">
        <v>1.5</v>
      </c>
      <c r="I3706" s="10" t="s">
        <v>62</v>
      </c>
      <c r="J3706" s="10">
        <v>750</v>
      </c>
      <c r="K3706" s="9">
        <v>150</v>
      </c>
      <c r="L3706" s="10">
        <v>750</v>
      </c>
      <c r="M3706" s="11">
        <v>25.557360380057695</v>
      </c>
    </row>
    <row r="3707" spans="1:13" x14ac:dyDescent="0.25">
      <c r="A3707" t="str">
        <f t="shared" si="56"/>
        <v>LRX,125,X,1.5,750,300,750</v>
      </c>
      <c r="B3707" s="10" t="s">
        <v>74</v>
      </c>
      <c r="C3707" s="10">
        <v>125</v>
      </c>
      <c r="D3707" s="10" t="s">
        <v>63</v>
      </c>
      <c r="E3707" s="10">
        <v>300</v>
      </c>
      <c r="F3707" s="10" t="s">
        <v>60</v>
      </c>
      <c r="G3707" s="10" t="s">
        <v>61</v>
      </c>
      <c r="H3707" s="10">
        <v>1.5</v>
      </c>
      <c r="I3707" s="10" t="s">
        <v>62</v>
      </c>
      <c r="J3707" s="10">
        <v>750</v>
      </c>
      <c r="K3707" s="9">
        <v>300</v>
      </c>
      <c r="L3707" s="10">
        <v>750</v>
      </c>
      <c r="M3707" s="11">
        <v>26.877000396853539</v>
      </c>
    </row>
    <row r="3708" spans="1:13" x14ac:dyDescent="0.25">
      <c r="A3708" t="str">
        <f t="shared" si="56"/>
        <v>LRX,125,X,1.5,750,450,750</v>
      </c>
      <c r="B3708" s="10" t="s">
        <v>74</v>
      </c>
      <c r="C3708" s="10">
        <v>125</v>
      </c>
      <c r="D3708" s="10" t="s">
        <v>63</v>
      </c>
      <c r="E3708" s="10">
        <v>300</v>
      </c>
      <c r="F3708" s="10" t="s">
        <v>60</v>
      </c>
      <c r="G3708" s="10" t="s">
        <v>61</v>
      </c>
      <c r="H3708" s="10">
        <v>1.5</v>
      </c>
      <c r="I3708" s="10" t="s">
        <v>62</v>
      </c>
      <c r="J3708" s="10">
        <v>750</v>
      </c>
      <c r="K3708" s="10">
        <v>450</v>
      </c>
      <c r="L3708" s="10">
        <v>750</v>
      </c>
      <c r="M3708" s="11">
        <v>29.078431644558481</v>
      </c>
    </row>
    <row r="3709" spans="1:13" x14ac:dyDescent="0.25">
      <c r="A3709" t="str">
        <f t="shared" si="56"/>
        <v>LRX,125,X,1.5,750,600,750</v>
      </c>
      <c r="B3709" s="10" t="s">
        <v>74</v>
      </c>
      <c r="C3709" s="10">
        <v>125</v>
      </c>
      <c r="D3709" s="10" t="s">
        <v>63</v>
      </c>
      <c r="E3709" s="10">
        <v>300</v>
      </c>
      <c r="F3709" s="10" t="s">
        <v>60</v>
      </c>
      <c r="G3709" s="10" t="s">
        <v>61</v>
      </c>
      <c r="H3709" s="10">
        <v>1.5</v>
      </c>
      <c r="I3709" s="10" t="s">
        <v>62</v>
      </c>
      <c r="J3709" s="10">
        <v>750</v>
      </c>
      <c r="K3709" s="10">
        <v>600</v>
      </c>
      <c r="L3709" s="10">
        <v>750</v>
      </c>
      <c r="M3709" s="11">
        <v>30.398071661354329</v>
      </c>
    </row>
    <row r="3710" spans="1:13" x14ac:dyDescent="0.25">
      <c r="A3710" t="str">
        <f t="shared" si="56"/>
        <v>LRX,125,X,1.5,900,150,750</v>
      </c>
      <c r="B3710" s="10" t="s">
        <v>74</v>
      </c>
      <c r="C3710" s="10">
        <v>125</v>
      </c>
      <c r="D3710" s="10" t="s">
        <v>63</v>
      </c>
      <c r="E3710" s="10">
        <v>300</v>
      </c>
      <c r="F3710" s="10" t="s">
        <v>60</v>
      </c>
      <c r="G3710" s="10" t="s">
        <v>61</v>
      </c>
      <c r="H3710" s="10">
        <v>1.5</v>
      </c>
      <c r="I3710" s="10" t="s">
        <v>62</v>
      </c>
      <c r="J3710" s="10">
        <v>900</v>
      </c>
      <c r="K3710" s="9">
        <v>150</v>
      </c>
      <c r="L3710" s="10">
        <v>750</v>
      </c>
      <c r="M3710" s="11">
        <v>26.829859501750779</v>
      </c>
    </row>
    <row r="3711" spans="1:13" x14ac:dyDescent="0.25">
      <c r="A3711" t="str">
        <f t="shared" si="56"/>
        <v>LRX,125,X,1.5,900,300,750</v>
      </c>
      <c r="B3711" s="10" t="s">
        <v>74</v>
      </c>
      <c r="C3711" s="10">
        <v>125</v>
      </c>
      <c r="D3711" s="10" t="s">
        <v>63</v>
      </c>
      <c r="E3711" s="10">
        <v>300</v>
      </c>
      <c r="F3711" s="10" t="s">
        <v>60</v>
      </c>
      <c r="G3711" s="10" t="s">
        <v>61</v>
      </c>
      <c r="H3711" s="10">
        <v>1.5</v>
      </c>
      <c r="I3711" s="10" t="s">
        <v>62</v>
      </c>
      <c r="J3711" s="10">
        <v>900</v>
      </c>
      <c r="K3711" s="9">
        <v>300</v>
      </c>
      <c r="L3711" s="10">
        <v>750</v>
      </c>
      <c r="M3711" s="11">
        <v>28.149499518546627</v>
      </c>
    </row>
    <row r="3712" spans="1:13" x14ac:dyDescent="0.25">
      <c r="A3712" t="str">
        <f t="shared" si="56"/>
        <v>LRX,125,X,1.5,900,450,750</v>
      </c>
      <c r="B3712" s="10" t="s">
        <v>74</v>
      </c>
      <c r="C3712" s="10">
        <v>125</v>
      </c>
      <c r="D3712" s="10" t="s">
        <v>63</v>
      </c>
      <c r="E3712" s="10">
        <v>300</v>
      </c>
      <c r="F3712" s="10" t="s">
        <v>60</v>
      </c>
      <c r="G3712" s="10" t="s">
        <v>61</v>
      </c>
      <c r="H3712" s="10">
        <v>1.5</v>
      </c>
      <c r="I3712" s="10" t="s">
        <v>62</v>
      </c>
      <c r="J3712" s="10">
        <v>900</v>
      </c>
      <c r="K3712" s="10">
        <v>450</v>
      </c>
      <c r="L3712" s="10">
        <v>750</v>
      </c>
      <c r="M3712" s="11">
        <v>30.52834750495018</v>
      </c>
    </row>
    <row r="3713" spans="1:13" x14ac:dyDescent="0.25">
      <c r="A3713" t="str">
        <f t="shared" si="56"/>
        <v>LRX,125,X,1.5,900,600,750</v>
      </c>
      <c r="B3713" s="10" t="s">
        <v>74</v>
      </c>
      <c r="C3713" s="10">
        <v>125</v>
      </c>
      <c r="D3713" s="10" t="s">
        <v>63</v>
      </c>
      <c r="E3713" s="10">
        <v>300</v>
      </c>
      <c r="F3713" s="10" t="s">
        <v>60</v>
      </c>
      <c r="G3713" s="10" t="s">
        <v>61</v>
      </c>
      <c r="H3713" s="10">
        <v>1.5</v>
      </c>
      <c r="I3713" s="10" t="s">
        <v>62</v>
      </c>
      <c r="J3713" s="10">
        <v>900</v>
      </c>
      <c r="K3713" s="10">
        <v>600</v>
      </c>
      <c r="L3713" s="10">
        <v>750</v>
      </c>
      <c r="M3713" s="11">
        <v>31.847987521746031</v>
      </c>
    </row>
    <row r="3714" spans="1:13" x14ac:dyDescent="0.25">
      <c r="A3714" t="str">
        <f t="shared" si="56"/>
        <v>LRX,125,X,1.5,900,750,750</v>
      </c>
      <c r="B3714" s="10" t="s">
        <v>74</v>
      </c>
      <c r="C3714" s="10">
        <v>125</v>
      </c>
      <c r="D3714" s="10" t="s">
        <v>63</v>
      </c>
      <c r="E3714" s="10">
        <v>300</v>
      </c>
      <c r="F3714" s="10" t="s">
        <v>60</v>
      </c>
      <c r="G3714" s="10" t="s">
        <v>61</v>
      </c>
      <c r="H3714" s="10">
        <v>1.5</v>
      </c>
      <c r="I3714" s="10" t="s">
        <v>62</v>
      </c>
      <c r="J3714" s="10">
        <v>900</v>
      </c>
      <c r="K3714" s="10">
        <v>750</v>
      </c>
      <c r="L3714" s="10">
        <v>750</v>
      </c>
      <c r="M3714" s="11">
        <v>35.026273589406671</v>
      </c>
    </row>
    <row r="3715" spans="1:13" x14ac:dyDescent="0.25">
      <c r="A3715" t="str">
        <f t="shared" si="56"/>
        <v>LRX,125,X,1.5,300,150,900</v>
      </c>
      <c r="B3715" s="10" t="s">
        <v>74</v>
      </c>
      <c r="C3715" s="10">
        <v>125</v>
      </c>
      <c r="D3715" s="10" t="s">
        <v>63</v>
      </c>
      <c r="E3715" s="10">
        <v>300</v>
      </c>
      <c r="F3715" s="10" t="s">
        <v>60</v>
      </c>
      <c r="G3715" s="10" t="s">
        <v>61</v>
      </c>
      <c r="H3715" s="10">
        <v>1.5</v>
      </c>
      <c r="I3715" s="10" t="s">
        <v>62</v>
      </c>
      <c r="J3715" s="10">
        <v>300</v>
      </c>
      <c r="K3715" s="9">
        <v>150</v>
      </c>
      <c r="L3715" s="10">
        <v>900</v>
      </c>
      <c r="M3715" s="11">
        <v>25.887182142629495</v>
      </c>
    </row>
    <row r="3716" spans="1:13" x14ac:dyDescent="0.25">
      <c r="A3716" t="str">
        <f t="shared" si="56"/>
        <v>LRX,125,X,1.5,450,150,900</v>
      </c>
      <c r="B3716" s="10" t="s">
        <v>74</v>
      </c>
      <c r="C3716" s="10">
        <v>125</v>
      </c>
      <c r="D3716" s="10" t="s">
        <v>63</v>
      </c>
      <c r="E3716" s="10">
        <v>300</v>
      </c>
      <c r="F3716" s="10" t="s">
        <v>60</v>
      </c>
      <c r="G3716" s="10" t="s">
        <v>61</v>
      </c>
      <c r="H3716" s="10">
        <v>1.5</v>
      </c>
      <c r="I3716" s="10" t="s">
        <v>62</v>
      </c>
      <c r="J3716" s="10">
        <v>450</v>
      </c>
      <c r="K3716" s="9">
        <v>150</v>
      </c>
      <c r="L3716" s="10">
        <v>900</v>
      </c>
      <c r="M3716" s="11">
        <v>27.095811311423269</v>
      </c>
    </row>
    <row r="3717" spans="1:13" x14ac:dyDescent="0.25">
      <c r="A3717" t="str">
        <f t="shared" si="56"/>
        <v>LRX,125,X,1.5,450,300,900</v>
      </c>
      <c r="B3717" s="10" t="s">
        <v>74</v>
      </c>
      <c r="C3717" s="10">
        <v>125</v>
      </c>
      <c r="D3717" s="10" t="s">
        <v>63</v>
      </c>
      <c r="E3717" s="10">
        <v>300</v>
      </c>
      <c r="F3717" s="10" t="s">
        <v>60</v>
      </c>
      <c r="G3717" s="10" t="s">
        <v>61</v>
      </c>
      <c r="H3717" s="10">
        <v>1.5</v>
      </c>
      <c r="I3717" s="10" t="s">
        <v>62</v>
      </c>
      <c r="J3717" s="10">
        <v>450</v>
      </c>
      <c r="K3717" s="9">
        <v>300</v>
      </c>
      <c r="L3717" s="10">
        <v>900</v>
      </c>
      <c r="M3717" s="11">
        <v>28.41545132821912</v>
      </c>
    </row>
    <row r="3718" spans="1:13" x14ac:dyDescent="0.25">
      <c r="A3718" t="str">
        <f t="shared" si="56"/>
        <v>LRX,125,X,1.5,600,150,900</v>
      </c>
      <c r="B3718" s="10" t="s">
        <v>74</v>
      </c>
      <c r="C3718" s="10">
        <v>125</v>
      </c>
      <c r="D3718" s="10" t="s">
        <v>63</v>
      </c>
      <c r="E3718" s="10">
        <v>300</v>
      </c>
      <c r="F3718" s="10" t="s">
        <v>60</v>
      </c>
      <c r="G3718" s="10" t="s">
        <v>61</v>
      </c>
      <c r="H3718" s="10">
        <v>1.5</v>
      </c>
      <c r="I3718" s="10" t="s">
        <v>62</v>
      </c>
      <c r="J3718" s="10">
        <v>600</v>
      </c>
      <c r="K3718" s="9">
        <v>150</v>
      </c>
      <c r="L3718" s="10">
        <v>900</v>
      </c>
      <c r="M3718" s="11">
        <v>28.304440480217046</v>
      </c>
    </row>
    <row r="3719" spans="1:13" x14ac:dyDescent="0.25">
      <c r="A3719" t="str">
        <f t="shared" ref="A3719:A3782" si="57">CONCATENATE(B3719,",",C3719,",",D3719,",",H3719,",",J3719,",",K3719,",",L3719)</f>
        <v>LRX,125,X,1.5,600,300,900</v>
      </c>
      <c r="B3719" s="10" t="s">
        <v>74</v>
      </c>
      <c r="C3719" s="10">
        <v>125</v>
      </c>
      <c r="D3719" s="10" t="s">
        <v>63</v>
      </c>
      <c r="E3719" s="10">
        <v>300</v>
      </c>
      <c r="F3719" s="10" t="s">
        <v>60</v>
      </c>
      <c r="G3719" s="10" t="s">
        <v>61</v>
      </c>
      <c r="H3719" s="10">
        <v>1.5</v>
      </c>
      <c r="I3719" s="10" t="s">
        <v>62</v>
      </c>
      <c r="J3719" s="10">
        <v>600</v>
      </c>
      <c r="K3719" s="9">
        <v>300</v>
      </c>
      <c r="L3719" s="10">
        <v>900</v>
      </c>
      <c r="M3719" s="11">
        <v>29.624080497012894</v>
      </c>
    </row>
    <row r="3720" spans="1:13" x14ac:dyDescent="0.25">
      <c r="A3720" t="str">
        <f t="shared" si="57"/>
        <v>LRX,125,X,1.5,600,450,900</v>
      </c>
      <c r="B3720" s="10" t="s">
        <v>74</v>
      </c>
      <c r="C3720" s="10">
        <v>125</v>
      </c>
      <c r="D3720" s="10" t="s">
        <v>63</v>
      </c>
      <c r="E3720" s="10">
        <v>300</v>
      </c>
      <c r="F3720" s="10" t="s">
        <v>60</v>
      </c>
      <c r="G3720" s="10" t="s">
        <v>61</v>
      </c>
      <c r="H3720" s="10">
        <v>1.5</v>
      </c>
      <c r="I3720" s="10" t="s">
        <v>62</v>
      </c>
      <c r="J3720" s="10">
        <v>600</v>
      </c>
      <c r="K3720" s="10">
        <v>450</v>
      </c>
      <c r="L3720" s="10">
        <v>900</v>
      </c>
      <c r="M3720" s="11">
        <v>31.488449934304597</v>
      </c>
    </row>
    <row r="3721" spans="1:13" x14ac:dyDescent="0.25">
      <c r="A3721" t="str">
        <f t="shared" si="57"/>
        <v>LRX,125,X,1.5,750,150,900</v>
      </c>
      <c r="B3721" s="10" t="s">
        <v>74</v>
      </c>
      <c r="C3721" s="10">
        <v>125</v>
      </c>
      <c r="D3721" s="10" t="s">
        <v>63</v>
      </c>
      <c r="E3721" s="10">
        <v>300</v>
      </c>
      <c r="F3721" s="10" t="s">
        <v>60</v>
      </c>
      <c r="G3721" s="10" t="s">
        <v>61</v>
      </c>
      <c r="H3721" s="10">
        <v>1.5</v>
      </c>
      <c r="I3721" s="10" t="s">
        <v>62</v>
      </c>
      <c r="J3721" s="10">
        <v>750</v>
      </c>
      <c r="K3721" s="9">
        <v>150</v>
      </c>
      <c r="L3721" s="10">
        <v>900</v>
      </c>
      <c r="M3721" s="11">
        <v>30.712226770896454</v>
      </c>
    </row>
    <row r="3722" spans="1:13" x14ac:dyDescent="0.25">
      <c r="A3722" t="str">
        <f t="shared" si="57"/>
        <v>LRX,125,X,1.5,750,300,900</v>
      </c>
      <c r="B3722" s="10" t="s">
        <v>74</v>
      </c>
      <c r="C3722" s="10">
        <v>125</v>
      </c>
      <c r="D3722" s="10" t="s">
        <v>63</v>
      </c>
      <c r="E3722" s="10">
        <v>300</v>
      </c>
      <c r="F3722" s="10" t="s">
        <v>60</v>
      </c>
      <c r="G3722" s="10" t="s">
        <v>61</v>
      </c>
      <c r="H3722" s="10">
        <v>1.5</v>
      </c>
      <c r="I3722" s="10" t="s">
        <v>62</v>
      </c>
      <c r="J3722" s="10">
        <v>750</v>
      </c>
      <c r="K3722" s="9">
        <v>300</v>
      </c>
      <c r="L3722" s="10">
        <v>900</v>
      </c>
      <c r="M3722" s="11">
        <v>32.031866787692294</v>
      </c>
    </row>
    <row r="3723" spans="1:13" x14ac:dyDescent="0.25">
      <c r="A3723" t="str">
        <f t="shared" si="57"/>
        <v>LRX,125,X,1.5,750,450,900</v>
      </c>
      <c r="B3723" s="10" t="s">
        <v>74</v>
      </c>
      <c r="C3723" s="10">
        <v>125</v>
      </c>
      <c r="D3723" s="10" t="s">
        <v>63</v>
      </c>
      <c r="E3723" s="10">
        <v>300</v>
      </c>
      <c r="F3723" s="10" t="s">
        <v>60</v>
      </c>
      <c r="G3723" s="10" t="s">
        <v>61</v>
      </c>
      <c r="H3723" s="10">
        <v>1.5</v>
      </c>
      <c r="I3723" s="10" t="s">
        <v>62</v>
      </c>
      <c r="J3723" s="10">
        <v>750</v>
      </c>
      <c r="K3723" s="10">
        <v>450</v>
      </c>
      <c r="L3723" s="10">
        <v>900</v>
      </c>
      <c r="M3723" s="11">
        <v>34.23329803539724</v>
      </c>
    </row>
    <row r="3724" spans="1:13" x14ac:dyDescent="0.25">
      <c r="A3724" t="str">
        <f t="shared" si="57"/>
        <v>LRX,125,X,1.5,750,600,900</v>
      </c>
      <c r="B3724" s="10" t="s">
        <v>74</v>
      </c>
      <c r="C3724" s="10">
        <v>125</v>
      </c>
      <c r="D3724" s="10" t="s">
        <v>63</v>
      </c>
      <c r="E3724" s="10">
        <v>300</v>
      </c>
      <c r="F3724" s="10" t="s">
        <v>60</v>
      </c>
      <c r="G3724" s="10" t="s">
        <v>61</v>
      </c>
      <c r="H3724" s="10">
        <v>1.5</v>
      </c>
      <c r="I3724" s="10" t="s">
        <v>62</v>
      </c>
      <c r="J3724" s="10">
        <v>750</v>
      </c>
      <c r="K3724" s="10">
        <v>600</v>
      </c>
      <c r="L3724" s="10">
        <v>900</v>
      </c>
      <c r="M3724" s="11">
        <v>35.552938052193085</v>
      </c>
    </row>
    <row r="3725" spans="1:13" x14ac:dyDescent="0.25">
      <c r="A3725" t="str">
        <f t="shared" si="57"/>
        <v>LRX,125,X,1.5,900,150,900</v>
      </c>
      <c r="B3725" s="10" t="s">
        <v>74</v>
      </c>
      <c r="C3725" s="10">
        <v>125</v>
      </c>
      <c r="D3725" s="10" t="s">
        <v>63</v>
      </c>
      <c r="E3725" s="10">
        <v>300</v>
      </c>
      <c r="F3725" s="10" t="s">
        <v>60</v>
      </c>
      <c r="G3725" s="10" t="s">
        <v>61</v>
      </c>
      <c r="H3725" s="10">
        <v>1.5</v>
      </c>
      <c r="I3725" s="10" t="s">
        <v>62</v>
      </c>
      <c r="J3725" s="10">
        <v>900</v>
      </c>
      <c r="K3725" s="9">
        <v>150</v>
      </c>
      <c r="L3725" s="10">
        <v>900</v>
      </c>
      <c r="M3725" s="11">
        <v>32.162142631288148</v>
      </c>
    </row>
    <row r="3726" spans="1:13" x14ac:dyDescent="0.25">
      <c r="A3726" t="str">
        <f t="shared" si="57"/>
        <v>LRX,125,X,1.5,900,300,900</v>
      </c>
      <c r="B3726" s="10" t="s">
        <v>74</v>
      </c>
      <c r="C3726" s="10">
        <v>125</v>
      </c>
      <c r="D3726" s="10" t="s">
        <v>63</v>
      </c>
      <c r="E3726" s="10">
        <v>300</v>
      </c>
      <c r="F3726" s="10" t="s">
        <v>60</v>
      </c>
      <c r="G3726" s="10" t="s">
        <v>61</v>
      </c>
      <c r="H3726" s="10">
        <v>1.5</v>
      </c>
      <c r="I3726" s="10" t="s">
        <v>62</v>
      </c>
      <c r="J3726" s="10">
        <v>900</v>
      </c>
      <c r="K3726" s="9">
        <v>300</v>
      </c>
      <c r="L3726" s="10">
        <v>900</v>
      </c>
      <c r="M3726" s="11">
        <v>33.481782648084</v>
      </c>
    </row>
    <row r="3727" spans="1:13" x14ac:dyDescent="0.25">
      <c r="A3727" t="str">
        <f t="shared" si="57"/>
        <v>LRX,125,X,1.5,900,450,900</v>
      </c>
      <c r="B3727" s="10" t="s">
        <v>74</v>
      </c>
      <c r="C3727" s="10">
        <v>125</v>
      </c>
      <c r="D3727" s="10" t="s">
        <v>63</v>
      </c>
      <c r="E3727" s="10">
        <v>300</v>
      </c>
      <c r="F3727" s="10" t="s">
        <v>60</v>
      </c>
      <c r="G3727" s="10" t="s">
        <v>61</v>
      </c>
      <c r="H3727" s="10">
        <v>1.5</v>
      </c>
      <c r="I3727" s="10" t="s">
        <v>62</v>
      </c>
      <c r="J3727" s="10">
        <v>900</v>
      </c>
      <c r="K3727" s="10">
        <v>450</v>
      </c>
      <c r="L3727" s="10">
        <v>900</v>
      </c>
      <c r="M3727" s="11">
        <v>35.860630634487549</v>
      </c>
    </row>
    <row r="3728" spans="1:13" x14ac:dyDescent="0.25">
      <c r="A3728" t="str">
        <f t="shared" si="57"/>
        <v>LRX,125,X,1.5,900,600,900</v>
      </c>
      <c r="B3728" s="10" t="s">
        <v>74</v>
      </c>
      <c r="C3728" s="10">
        <v>125</v>
      </c>
      <c r="D3728" s="10" t="s">
        <v>63</v>
      </c>
      <c r="E3728" s="10">
        <v>300</v>
      </c>
      <c r="F3728" s="10" t="s">
        <v>60</v>
      </c>
      <c r="G3728" s="10" t="s">
        <v>61</v>
      </c>
      <c r="H3728" s="10">
        <v>1.5</v>
      </c>
      <c r="I3728" s="10" t="s">
        <v>62</v>
      </c>
      <c r="J3728" s="10">
        <v>900</v>
      </c>
      <c r="K3728" s="10">
        <v>600</v>
      </c>
      <c r="L3728" s="10">
        <v>900</v>
      </c>
      <c r="M3728" s="11">
        <v>37.180270651283401</v>
      </c>
    </row>
    <row r="3729" spans="1:13" x14ac:dyDescent="0.25">
      <c r="A3729" t="str">
        <f t="shared" si="57"/>
        <v>LRX,125,X,1.5,900,750,900</v>
      </c>
      <c r="B3729" s="10" t="s">
        <v>74</v>
      </c>
      <c r="C3729" s="10">
        <v>125</v>
      </c>
      <c r="D3729" s="10" t="s">
        <v>63</v>
      </c>
      <c r="E3729" s="10">
        <v>300</v>
      </c>
      <c r="F3729" s="10" t="s">
        <v>60</v>
      </c>
      <c r="G3729" s="10" t="s">
        <v>61</v>
      </c>
      <c r="H3729" s="10">
        <v>1.5</v>
      </c>
      <c r="I3729" s="10" t="s">
        <v>62</v>
      </c>
      <c r="J3729" s="10">
        <v>900</v>
      </c>
      <c r="K3729" s="10">
        <v>750</v>
      </c>
      <c r="L3729" s="10">
        <v>900</v>
      </c>
      <c r="M3729" s="11">
        <v>40.358556718944044</v>
      </c>
    </row>
    <row r="3730" spans="1:13" x14ac:dyDescent="0.25">
      <c r="A3730" t="str">
        <f t="shared" si="57"/>
        <v>LRX,150,G,1.2,300,150,300</v>
      </c>
      <c r="B3730" s="10" t="s">
        <v>74</v>
      </c>
      <c r="C3730" s="10">
        <v>150</v>
      </c>
      <c r="D3730" s="10" t="s">
        <v>59</v>
      </c>
      <c r="E3730" s="10">
        <v>300</v>
      </c>
      <c r="F3730" s="10" t="s">
        <v>60</v>
      </c>
      <c r="G3730" s="10" t="s">
        <v>61</v>
      </c>
      <c r="H3730" s="10">
        <v>1.2</v>
      </c>
      <c r="I3730" s="10" t="s">
        <v>62</v>
      </c>
      <c r="J3730" s="10">
        <v>300</v>
      </c>
      <c r="K3730" s="9">
        <v>150</v>
      </c>
      <c r="L3730" s="10">
        <v>300</v>
      </c>
      <c r="M3730" s="11">
        <v>7.9314862701951183</v>
      </c>
    </row>
    <row r="3731" spans="1:13" x14ac:dyDescent="0.25">
      <c r="A3731" t="str">
        <f t="shared" si="57"/>
        <v>LRX,150,G,1.2,450,150,300</v>
      </c>
      <c r="B3731" s="10" t="s">
        <v>74</v>
      </c>
      <c r="C3731" s="10">
        <v>150</v>
      </c>
      <c r="D3731" s="10" t="s">
        <v>59</v>
      </c>
      <c r="E3731" s="10">
        <v>300</v>
      </c>
      <c r="F3731" s="10" t="s">
        <v>60</v>
      </c>
      <c r="G3731" s="10" t="s">
        <v>61</v>
      </c>
      <c r="H3731" s="10">
        <v>1.2</v>
      </c>
      <c r="I3731" s="10" t="s">
        <v>62</v>
      </c>
      <c r="J3731" s="10">
        <v>450</v>
      </c>
      <c r="K3731" s="9">
        <v>150</v>
      </c>
      <c r="L3731" s="10">
        <v>300</v>
      </c>
      <c r="M3731" s="11">
        <v>8.5782929736542375</v>
      </c>
    </row>
    <row r="3732" spans="1:13" x14ac:dyDescent="0.25">
      <c r="A3732" t="str">
        <f t="shared" si="57"/>
        <v>LRX,150,G,1.2,450,300,300</v>
      </c>
      <c r="B3732" s="10" t="s">
        <v>74</v>
      </c>
      <c r="C3732" s="10">
        <v>150</v>
      </c>
      <c r="D3732" s="10" t="s">
        <v>59</v>
      </c>
      <c r="E3732" s="10">
        <v>300</v>
      </c>
      <c r="F3732" s="10" t="s">
        <v>60</v>
      </c>
      <c r="G3732" s="10" t="s">
        <v>61</v>
      </c>
      <c r="H3732" s="10">
        <v>1.2</v>
      </c>
      <c r="I3732" s="10" t="s">
        <v>62</v>
      </c>
      <c r="J3732" s="10">
        <v>450</v>
      </c>
      <c r="K3732" s="9">
        <v>300</v>
      </c>
      <c r="L3732" s="10">
        <v>300</v>
      </c>
      <c r="M3732" s="11">
        <v>9.4940923109724746</v>
      </c>
    </row>
    <row r="3733" spans="1:13" x14ac:dyDescent="0.25">
      <c r="A3733" t="str">
        <f t="shared" si="57"/>
        <v>LRX,150,G,1.2,600,150,300</v>
      </c>
      <c r="B3733" s="10" t="s">
        <v>74</v>
      </c>
      <c r="C3733" s="10">
        <v>150</v>
      </c>
      <c r="D3733" s="10" t="s">
        <v>59</v>
      </c>
      <c r="E3733" s="10">
        <v>300</v>
      </c>
      <c r="F3733" s="10" t="s">
        <v>60</v>
      </c>
      <c r="G3733" s="10" t="s">
        <v>61</v>
      </c>
      <c r="H3733" s="10">
        <v>1.2</v>
      </c>
      <c r="I3733" s="10" t="s">
        <v>62</v>
      </c>
      <c r="J3733" s="10">
        <v>600</v>
      </c>
      <c r="K3733" s="9">
        <v>150</v>
      </c>
      <c r="L3733" s="10">
        <v>300</v>
      </c>
      <c r="M3733" s="11">
        <v>9.225099677113354</v>
      </c>
    </row>
    <row r="3734" spans="1:13" x14ac:dyDescent="0.25">
      <c r="A3734" t="str">
        <f t="shared" si="57"/>
        <v>LRX,150,G,1.2,600,300,300</v>
      </c>
      <c r="B3734" s="10" t="s">
        <v>74</v>
      </c>
      <c r="C3734" s="10">
        <v>150</v>
      </c>
      <c r="D3734" s="10" t="s">
        <v>59</v>
      </c>
      <c r="E3734" s="10">
        <v>300</v>
      </c>
      <c r="F3734" s="10" t="s">
        <v>60</v>
      </c>
      <c r="G3734" s="10" t="s">
        <v>61</v>
      </c>
      <c r="H3734" s="10">
        <v>1.2</v>
      </c>
      <c r="I3734" s="10" t="s">
        <v>62</v>
      </c>
      <c r="J3734" s="10">
        <v>600</v>
      </c>
      <c r="K3734" s="9">
        <v>300</v>
      </c>
      <c r="L3734" s="10">
        <v>300</v>
      </c>
      <c r="M3734" s="11">
        <v>10.140899014431591</v>
      </c>
    </row>
    <row r="3735" spans="1:13" x14ac:dyDescent="0.25">
      <c r="A3735" t="str">
        <f t="shared" si="57"/>
        <v>LRX,150,G,1.2,600,450,300</v>
      </c>
      <c r="B3735" s="10" t="s">
        <v>74</v>
      </c>
      <c r="C3735" s="10">
        <v>150</v>
      </c>
      <c r="D3735" s="10" t="s">
        <v>59</v>
      </c>
      <c r="E3735" s="10">
        <v>300</v>
      </c>
      <c r="F3735" s="10" t="s">
        <v>60</v>
      </c>
      <c r="G3735" s="10" t="s">
        <v>61</v>
      </c>
      <c r="H3735" s="10">
        <v>1.2</v>
      </c>
      <c r="I3735" s="10" t="s">
        <v>62</v>
      </c>
      <c r="J3735" s="10">
        <v>600</v>
      </c>
      <c r="K3735" s="10">
        <v>450</v>
      </c>
      <c r="L3735" s="10">
        <v>300</v>
      </c>
      <c r="M3735" s="11">
        <v>11.590684342268062</v>
      </c>
    </row>
    <row r="3736" spans="1:13" x14ac:dyDescent="0.25">
      <c r="A3736" t="str">
        <f t="shared" si="57"/>
        <v>LRX,150,G,1.2,750,150,300</v>
      </c>
      <c r="B3736" s="10" t="s">
        <v>74</v>
      </c>
      <c r="C3736" s="10">
        <v>150</v>
      </c>
      <c r="D3736" s="10" t="s">
        <v>59</v>
      </c>
      <c r="E3736" s="10">
        <v>300</v>
      </c>
      <c r="F3736" s="10" t="s">
        <v>60</v>
      </c>
      <c r="G3736" s="10" t="s">
        <v>61</v>
      </c>
      <c r="H3736" s="10">
        <v>1.2</v>
      </c>
      <c r="I3736" s="10" t="s">
        <v>62</v>
      </c>
      <c r="J3736" s="10">
        <v>750</v>
      </c>
      <c r="K3736" s="9">
        <v>150</v>
      </c>
      <c r="L3736" s="10">
        <v>300</v>
      </c>
      <c r="M3736" s="11">
        <v>10.087768543700472</v>
      </c>
    </row>
    <row r="3737" spans="1:13" x14ac:dyDescent="0.25">
      <c r="A3737" t="str">
        <f t="shared" si="57"/>
        <v>LRX,150,G,1.2,750,300,300</v>
      </c>
      <c r="B3737" s="10" t="s">
        <v>74</v>
      </c>
      <c r="C3737" s="10">
        <v>150</v>
      </c>
      <c r="D3737" s="10" t="s">
        <v>59</v>
      </c>
      <c r="E3737" s="10">
        <v>300</v>
      </c>
      <c r="F3737" s="10" t="s">
        <v>60</v>
      </c>
      <c r="G3737" s="10" t="s">
        <v>61</v>
      </c>
      <c r="H3737" s="10">
        <v>1.2</v>
      </c>
      <c r="I3737" s="10" t="s">
        <v>62</v>
      </c>
      <c r="J3737" s="10">
        <v>750</v>
      </c>
      <c r="K3737" s="9">
        <v>300</v>
      </c>
      <c r="L3737" s="10">
        <v>300</v>
      </c>
      <c r="M3737" s="11">
        <v>11.003567881018711</v>
      </c>
    </row>
    <row r="3738" spans="1:13" x14ac:dyDescent="0.25">
      <c r="A3738" t="str">
        <f t="shared" si="57"/>
        <v>LRX,150,G,1.2,750,450,300</v>
      </c>
      <c r="B3738" s="10" t="s">
        <v>74</v>
      </c>
      <c r="C3738" s="10">
        <v>150</v>
      </c>
      <c r="D3738" s="10" t="s">
        <v>59</v>
      </c>
      <c r="E3738" s="10">
        <v>300</v>
      </c>
      <c r="F3738" s="10" t="s">
        <v>60</v>
      </c>
      <c r="G3738" s="10" t="s">
        <v>61</v>
      </c>
      <c r="H3738" s="10">
        <v>1.2</v>
      </c>
      <c r="I3738" s="10" t="s">
        <v>62</v>
      </c>
      <c r="J3738" s="10">
        <v>750</v>
      </c>
      <c r="K3738" s="10">
        <v>450</v>
      </c>
      <c r="L3738" s="10">
        <v>300</v>
      </c>
      <c r="M3738" s="11">
        <v>12.695780607348739</v>
      </c>
    </row>
    <row r="3739" spans="1:13" x14ac:dyDescent="0.25">
      <c r="A3739" t="str">
        <f t="shared" si="57"/>
        <v>LRX,150,G,1.2,750,600,300</v>
      </c>
      <c r="B3739" s="10" t="s">
        <v>74</v>
      </c>
      <c r="C3739" s="10">
        <v>150</v>
      </c>
      <c r="D3739" s="10" t="s">
        <v>59</v>
      </c>
      <c r="E3739" s="10">
        <v>300</v>
      </c>
      <c r="F3739" s="10" t="s">
        <v>60</v>
      </c>
      <c r="G3739" s="10" t="s">
        <v>61</v>
      </c>
      <c r="H3739" s="10">
        <v>1.2</v>
      </c>
      <c r="I3739" s="10" t="s">
        <v>62</v>
      </c>
      <c r="J3739" s="10">
        <v>750</v>
      </c>
      <c r="K3739" s="10">
        <v>600</v>
      </c>
      <c r="L3739" s="10">
        <v>300</v>
      </c>
      <c r="M3739" s="11">
        <v>13.611579944666977</v>
      </c>
    </row>
    <row r="3740" spans="1:13" x14ac:dyDescent="0.25">
      <c r="A3740" t="str">
        <f t="shared" si="57"/>
        <v>LRX,150,G,1.2,900,150,300</v>
      </c>
      <c r="B3740" s="10" t="s">
        <v>74</v>
      </c>
      <c r="C3740" s="10">
        <v>150</v>
      </c>
      <c r="D3740" s="10" t="s">
        <v>59</v>
      </c>
      <c r="E3740" s="10">
        <v>300</v>
      </c>
      <c r="F3740" s="10" t="s">
        <v>60</v>
      </c>
      <c r="G3740" s="10" t="s">
        <v>61</v>
      </c>
      <c r="H3740" s="10">
        <v>1.2</v>
      </c>
      <c r="I3740" s="10" t="s">
        <v>62</v>
      </c>
      <c r="J3740" s="10">
        <v>900</v>
      </c>
      <c r="K3740" s="9">
        <v>150</v>
      </c>
      <c r="L3740" s="10">
        <v>300</v>
      </c>
      <c r="M3740" s="11">
        <v>10.777979167359591</v>
      </c>
    </row>
    <row r="3741" spans="1:13" x14ac:dyDescent="0.25">
      <c r="A3741" t="str">
        <f t="shared" si="57"/>
        <v>LRX,150,G,1.2,900,300,300</v>
      </c>
      <c r="B3741" s="10" t="s">
        <v>74</v>
      </c>
      <c r="C3741" s="10">
        <v>150</v>
      </c>
      <c r="D3741" s="10" t="s">
        <v>59</v>
      </c>
      <c r="E3741" s="10">
        <v>300</v>
      </c>
      <c r="F3741" s="10" t="s">
        <v>60</v>
      </c>
      <c r="G3741" s="10" t="s">
        <v>61</v>
      </c>
      <c r="H3741" s="10">
        <v>1.2</v>
      </c>
      <c r="I3741" s="10" t="s">
        <v>62</v>
      </c>
      <c r="J3741" s="10">
        <v>900</v>
      </c>
      <c r="K3741" s="9">
        <v>300</v>
      </c>
      <c r="L3741" s="10">
        <v>300</v>
      </c>
      <c r="M3741" s="11">
        <v>11.693778504677828</v>
      </c>
    </row>
    <row r="3742" spans="1:13" x14ac:dyDescent="0.25">
      <c r="A3742" t="str">
        <f t="shared" si="57"/>
        <v>LRX,150,G,1.2,900,450,300</v>
      </c>
      <c r="B3742" s="10" t="s">
        <v>74</v>
      </c>
      <c r="C3742" s="10">
        <v>150</v>
      </c>
      <c r="D3742" s="10" t="s">
        <v>59</v>
      </c>
      <c r="E3742" s="10">
        <v>300</v>
      </c>
      <c r="F3742" s="10" t="s">
        <v>60</v>
      </c>
      <c r="G3742" s="10" t="s">
        <v>61</v>
      </c>
      <c r="H3742" s="10">
        <v>1.2</v>
      </c>
      <c r="I3742" s="10" t="s">
        <v>62</v>
      </c>
      <c r="J3742" s="10">
        <v>900</v>
      </c>
      <c r="K3742" s="10">
        <v>450</v>
      </c>
      <c r="L3742" s="10">
        <v>300</v>
      </c>
      <c r="M3742" s="11">
        <v>13.542189508037415</v>
      </c>
    </row>
    <row r="3743" spans="1:13" x14ac:dyDescent="0.25">
      <c r="A3743" t="str">
        <f t="shared" si="57"/>
        <v>LRX,150,G,1.2,900,600,300</v>
      </c>
      <c r="B3743" s="10" t="s">
        <v>74</v>
      </c>
      <c r="C3743" s="10">
        <v>150</v>
      </c>
      <c r="D3743" s="10" t="s">
        <v>59</v>
      </c>
      <c r="E3743" s="10">
        <v>300</v>
      </c>
      <c r="F3743" s="10" t="s">
        <v>60</v>
      </c>
      <c r="G3743" s="10" t="s">
        <v>61</v>
      </c>
      <c r="H3743" s="10">
        <v>1.2</v>
      </c>
      <c r="I3743" s="10" t="s">
        <v>62</v>
      </c>
      <c r="J3743" s="10">
        <v>900</v>
      </c>
      <c r="K3743" s="10">
        <v>600</v>
      </c>
      <c r="L3743" s="10">
        <v>300</v>
      </c>
      <c r="M3743" s="11">
        <v>14.457988845355652</v>
      </c>
    </row>
    <row r="3744" spans="1:13" x14ac:dyDescent="0.25">
      <c r="A3744" t="str">
        <f t="shared" si="57"/>
        <v>LRX,150,G,1.2,900,750,300</v>
      </c>
      <c r="B3744" s="10" t="s">
        <v>74</v>
      </c>
      <c r="C3744" s="10">
        <v>150</v>
      </c>
      <c r="D3744" s="10" t="s">
        <v>59</v>
      </c>
      <c r="E3744" s="10">
        <v>300</v>
      </c>
      <c r="F3744" s="10" t="s">
        <v>60</v>
      </c>
      <c r="G3744" s="10" t="s">
        <v>61</v>
      </c>
      <c r="H3744" s="10">
        <v>1.2</v>
      </c>
      <c r="I3744" s="10" t="s">
        <v>62</v>
      </c>
      <c r="J3744" s="10">
        <v>900</v>
      </c>
      <c r="K3744" s="10">
        <v>750</v>
      </c>
      <c r="L3744" s="10">
        <v>300</v>
      </c>
      <c r="M3744" s="11">
        <v>16.763699141447113</v>
      </c>
    </row>
    <row r="3745" spans="1:13" x14ac:dyDescent="0.25">
      <c r="A3745" t="str">
        <f t="shared" si="57"/>
        <v>LRX,150,G,1.2,300,150,450</v>
      </c>
      <c r="B3745" s="10" t="s">
        <v>74</v>
      </c>
      <c r="C3745" s="10">
        <v>150</v>
      </c>
      <c r="D3745" s="10" t="s">
        <v>59</v>
      </c>
      <c r="E3745" s="10">
        <v>300</v>
      </c>
      <c r="F3745" s="10" t="s">
        <v>60</v>
      </c>
      <c r="G3745" s="10" t="s">
        <v>61</v>
      </c>
      <c r="H3745" s="10">
        <v>1.2</v>
      </c>
      <c r="I3745" s="10" t="s">
        <v>62</v>
      </c>
      <c r="J3745" s="10">
        <v>300</v>
      </c>
      <c r="K3745" s="9">
        <v>150</v>
      </c>
      <c r="L3745" s="10">
        <v>450</v>
      </c>
      <c r="M3745" s="11">
        <v>13.131743452219853</v>
      </c>
    </row>
    <row r="3746" spans="1:13" x14ac:dyDescent="0.25">
      <c r="A3746" t="str">
        <f t="shared" si="57"/>
        <v>LRX,150,G,1.2,450,150,450</v>
      </c>
      <c r="B3746" s="10" t="s">
        <v>74</v>
      </c>
      <c r="C3746" s="10">
        <v>150</v>
      </c>
      <c r="D3746" s="10" t="s">
        <v>59</v>
      </c>
      <c r="E3746" s="10">
        <v>300</v>
      </c>
      <c r="F3746" s="10" t="s">
        <v>60</v>
      </c>
      <c r="G3746" s="10" t="s">
        <v>61</v>
      </c>
      <c r="H3746" s="10">
        <v>1.2</v>
      </c>
      <c r="I3746" s="10" t="s">
        <v>62</v>
      </c>
      <c r="J3746" s="10">
        <v>450</v>
      </c>
      <c r="K3746" s="9">
        <v>150</v>
      </c>
      <c r="L3746" s="10">
        <v>450</v>
      </c>
      <c r="M3746" s="11">
        <v>13.913046472608528</v>
      </c>
    </row>
    <row r="3747" spans="1:13" x14ac:dyDescent="0.25">
      <c r="A3747" t="str">
        <f t="shared" si="57"/>
        <v>LRX,150,G,1.2,450,300,450</v>
      </c>
      <c r="B3747" s="10" t="s">
        <v>74</v>
      </c>
      <c r="C3747" s="10">
        <v>150</v>
      </c>
      <c r="D3747" s="10" t="s">
        <v>59</v>
      </c>
      <c r="E3747" s="10">
        <v>300</v>
      </c>
      <c r="F3747" s="10" t="s">
        <v>60</v>
      </c>
      <c r="G3747" s="10" t="s">
        <v>61</v>
      </c>
      <c r="H3747" s="10">
        <v>1.2</v>
      </c>
      <c r="I3747" s="10" t="s">
        <v>62</v>
      </c>
      <c r="J3747" s="10">
        <v>450</v>
      </c>
      <c r="K3747" s="9">
        <v>300</v>
      </c>
      <c r="L3747" s="10">
        <v>450</v>
      </c>
      <c r="M3747" s="11">
        <v>14.937667245667646</v>
      </c>
    </row>
    <row r="3748" spans="1:13" x14ac:dyDescent="0.25">
      <c r="A3748" t="str">
        <f t="shared" si="57"/>
        <v>LRX,150,G,1.2,600,150,450</v>
      </c>
      <c r="B3748" s="10" t="s">
        <v>74</v>
      </c>
      <c r="C3748" s="10">
        <v>150</v>
      </c>
      <c r="D3748" s="10" t="s">
        <v>59</v>
      </c>
      <c r="E3748" s="10">
        <v>300</v>
      </c>
      <c r="F3748" s="10" t="s">
        <v>60</v>
      </c>
      <c r="G3748" s="10" t="s">
        <v>61</v>
      </c>
      <c r="H3748" s="10">
        <v>1.2</v>
      </c>
      <c r="I3748" s="10" t="s">
        <v>62</v>
      </c>
      <c r="J3748" s="10">
        <v>600</v>
      </c>
      <c r="K3748" s="9">
        <v>150</v>
      </c>
      <c r="L3748" s="10">
        <v>450</v>
      </c>
      <c r="M3748" s="11">
        <v>14.694349492997205</v>
      </c>
    </row>
    <row r="3749" spans="1:13" x14ac:dyDescent="0.25">
      <c r="A3749" t="str">
        <f t="shared" si="57"/>
        <v>LRX,150,G,1.2,600,300,450</v>
      </c>
      <c r="B3749" s="10" t="s">
        <v>74</v>
      </c>
      <c r="C3749" s="10">
        <v>150</v>
      </c>
      <c r="D3749" s="10" t="s">
        <v>59</v>
      </c>
      <c r="E3749" s="10">
        <v>300</v>
      </c>
      <c r="F3749" s="10" t="s">
        <v>60</v>
      </c>
      <c r="G3749" s="10" t="s">
        <v>61</v>
      </c>
      <c r="H3749" s="10">
        <v>1.2</v>
      </c>
      <c r="I3749" s="10" t="s">
        <v>62</v>
      </c>
      <c r="J3749" s="10">
        <v>600</v>
      </c>
      <c r="K3749" s="9">
        <v>300</v>
      </c>
      <c r="L3749" s="10">
        <v>450</v>
      </c>
      <c r="M3749" s="11">
        <v>15.718970266056322</v>
      </c>
    </row>
    <row r="3750" spans="1:13" x14ac:dyDescent="0.25">
      <c r="A3750" t="str">
        <f t="shared" si="57"/>
        <v>LRX,150,G,1.2,600,450,450</v>
      </c>
      <c r="B3750" s="10" t="s">
        <v>74</v>
      </c>
      <c r="C3750" s="10">
        <v>150</v>
      </c>
      <c r="D3750" s="10" t="s">
        <v>59</v>
      </c>
      <c r="E3750" s="10">
        <v>300</v>
      </c>
      <c r="F3750" s="10" t="s">
        <v>60</v>
      </c>
      <c r="G3750" s="10" t="s">
        <v>61</v>
      </c>
      <c r="H3750" s="10">
        <v>1.2</v>
      </c>
      <c r="I3750" s="10" t="s">
        <v>62</v>
      </c>
      <c r="J3750" s="10">
        <v>600</v>
      </c>
      <c r="K3750" s="10">
        <v>450</v>
      </c>
      <c r="L3750" s="10">
        <v>450</v>
      </c>
      <c r="M3750" s="11">
        <v>17.277577029633679</v>
      </c>
    </row>
    <row r="3751" spans="1:13" x14ac:dyDescent="0.25">
      <c r="A3751" t="str">
        <f t="shared" si="57"/>
        <v>LRX,150,G,1.2,750,150,450</v>
      </c>
      <c r="B3751" s="10" t="s">
        <v>74</v>
      </c>
      <c r="C3751" s="10">
        <v>150</v>
      </c>
      <c r="D3751" s="10" t="s">
        <v>59</v>
      </c>
      <c r="E3751" s="10">
        <v>300</v>
      </c>
      <c r="F3751" s="10" t="s">
        <v>60</v>
      </c>
      <c r="G3751" s="10" t="s">
        <v>61</v>
      </c>
      <c r="H3751" s="10">
        <v>1.2</v>
      </c>
      <c r="I3751" s="10" t="s">
        <v>62</v>
      </c>
      <c r="J3751" s="10">
        <v>750</v>
      </c>
      <c r="K3751" s="9">
        <v>150</v>
      </c>
      <c r="L3751" s="10">
        <v>450</v>
      </c>
      <c r="M3751" s="11">
        <v>15.799445758077884</v>
      </c>
    </row>
    <row r="3752" spans="1:13" x14ac:dyDescent="0.25">
      <c r="A3752" t="str">
        <f t="shared" si="57"/>
        <v>LRX,150,G,1.2,750,300,450</v>
      </c>
      <c r="B3752" s="10" t="s">
        <v>74</v>
      </c>
      <c r="C3752" s="10">
        <v>150</v>
      </c>
      <c r="D3752" s="10" t="s">
        <v>59</v>
      </c>
      <c r="E3752" s="10">
        <v>300</v>
      </c>
      <c r="F3752" s="10" t="s">
        <v>60</v>
      </c>
      <c r="G3752" s="10" t="s">
        <v>61</v>
      </c>
      <c r="H3752" s="10">
        <v>1.2</v>
      </c>
      <c r="I3752" s="10" t="s">
        <v>62</v>
      </c>
      <c r="J3752" s="10">
        <v>750</v>
      </c>
      <c r="K3752" s="9">
        <v>300</v>
      </c>
      <c r="L3752" s="10">
        <v>450</v>
      </c>
      <c r="M3752" s="11">
        <v>16.824066531137003</v>
      </c>
    </row>
    <row r="3753" spans="1:13" x14ac:dyDescent="0.25">
      <c r="A3753" t="str">
        <f t="shared" si="57"/>
        <v>LRX,150,G,1.2,750,450,450</v>
      </c>
      <c r="B3753" s="10" t="s">
        <v>74</v>
      </c>
      <c r="C3753" s="10">
        <v>150</v>
      </c>
      <c r="D3753" s="10" t="s">
        <v>59</v>
      </c>
      <c r="E3753" s="10">
        <v>300</v>
      </c>
      <c r="F3753" s="10" t="s">
        <v>60</v>
      </c>
      <c r="G3753" s="10" t="s">
        <v>61</v>
      </c>
      <c r="H3753" s="10">
        <v>1.2</v>
      </c>
      <c r="I3753" s="10" t="s">
        <v>62</v>
      </c>
      <c r="J3753" s="10">
        <v>750</v>
      </c>
      <c r="K3753" s="10">
        <v>450</v>
      </c>
      <c r="L3753" s="10">
        <v>450</v>
      </c>
      <c r="M3753" s="11">
        <v>18.625100693207916</v>
      </c>
    </row>
    <row r="3754" spans="1:13" x14ac:dyDescent="0.25">
      <c r="A3754" t="str">
        <f t="shared" si="57"/>
        <v>LRX,150,G,1.2,750,600,450</v>
      </c>
      <c r="B3754" s="10" t="s">
        <v>74</v>
      </c>
      <c r="C3754" s="10">
        <v>150</v>
      </c>
      <c r="D3754" s="10" t="s">
        <v>59</v>
      </c>
      <c r="E3754" s="10">
        <v>300</v>
      </c>
      <c r="F3754" s="10" t="s">
        <v>60</v>
      </c>
      <c r="G3754" s="10" t="s">
        <v>61</v>
      </c>
      <c r="H3754" s="10">
        <v>1.2</v>
      </c>
      <c r="I3754" s="10" t="s">
        <v>62</v>
      </c>
      <c r="J3754" s="10">
        <v>750</v>
      </c>
      <c r="K3754" s="10">
        <v>600</v>
      </c>
      <c r="L3754" s="10">
        <v>450</v>
      </c>
      <c r="M3754" s="11">
        <v>19.649721466267032</v>
      </c>
    </row>
    <row r="3755" spans="1:13" x14ac:dyDescent="0.25">
      <c r="A3755" t="str">
        <f t="shared" si="57"/>
        <v>LRX,150,G,1.2,900,150,450</v>
      </c>
      <c r="B3755" s="10" t="s">
        <v>74</v>
      </c>
      <c r="C3755" s="10">
        <v>150</v>
      </c>
      <c r="D3755" s="10" t="s">
        <v>59</v>
      </c>
      <c r="E3755" s="10">
        <v>300</v>
      </c>
      <c r="F3755" s="10" t="s">
        <v>60</v>
      </c>
      <c r="G3755" s="10" t="s">
        <v>61</v>
      </c>
      <c r="H3755" s="10">
        <v>1.2</v>
      </c>
      <c r="I3755" s="10" t="s">
        <v>62</v>
      </c>
      <c r="J3755" s="10">
        <v>900</v>
      </c>
      <c r="K3755" s="9">
        <v>150</v>
      </c>
      <c r="L3755" s="10">
        <v>450</v>
      </c>
      <c r="M3755" s="11">
        <v>16.645854658766559</v>
      </c>
    </row>
    <row r="3756" spans="1:13" x14ac:dyDescent="0.25">
      <c r="A3756" t="str">
        <f t="shared" si="57"/>
        <v>LRX,150,G,1.2,900,300,450</v>
      </c>
      <c r="B3756" s="10" t="s">
        <v>74</v>
      </c>
      <c r="C3756" s="10">
        <v>150</v>
      </c>
      <c r="D3756" s="10" t="s">
        <v>59</v>
      </c>
      <c r="E3756" s="10">
        <v>300</v>
      </c>
      <c r="F3756" s="10" t="s">
        <v>60</v>
      </c>
      <c r="G3756" s="10" t="s">
        <v>61</v>
      </c>
      <c r="H3756" s="10">
        <v>1.2</v>
      </c>
      <c r="I3756" s="10" t="s">
        <v>62</v>
      </c>
      <c r="J3756" s="10">
        <v>900</v>
      </c>
      <c r="K3756" s="9">
        <v>300</v>
      </c>
      <c r="L3756" s="10">
        <v>450</v>
      </c>
      <c r="M3756" s="11">
        <v>17.670475431825682</v>
      </c>
    </row>
    <row r="3757" spans="1:13" x14ac:dyDescent="0.25">
      <c r="A3757" t="str">
        <f t="shared" si="57"/>
        <v>LRX,150,G,1.2,900,450,450</v>
      </c>
      <c r="B3757" s="10" t="s">
        <v>74</v>
      </c>
      <c r="C3757" s="10">
        <v>150</v>
      </c>
      <c r="D3757" s="10" t="s">
        <v>59</v>
      </c>
      <c r="E3757" s="10">
        <v>300</v>
      </c>
      <c r="F3757" s="10" t="s">
        <v>60</v>
      </c>
      <c r="G3757" s="10" t="s">
        <v>61</v>
      </c>
      <c r="H3757" s="10">
        <v>1.2</v>
      </c>
      <c r="I3757" s="10" t="s">
        <v>62</v>
      </c>
      <c r="J3757" s="10">
        <v>900</v>
      </c>
      <c r="K3757" s="10">
        <v>450</v>
      </c>
      <c r="L3757" s="10">
        <v>450</v>
      </c>
      <c r="M3757" s="11">
        <v>19.627707870926152</v>
      </c>
    </row>
    <row r="3758" spans="1:13" x14ac:dyDescent="0.25">
      <c r="A3758" t="str">
        <f t="shared" si="57"/>
        <v>LRX,150,G,1.2,900,600,450</v>
      </c>
      <c r="B3758" s="10" t="s">
        <v>74</v>
      </c>
      <c r="C3758" s="10">
        <v>150</v>
      </c>
      <c r="D3758" s="10" t="s">
        <v>59</v>
      </c>
      <c r="E3758" s="10">
        <v>300</v>
      </c>
      <c r="F3758" s="10" t="s">
        <v>60</v>
      </c>
      <c r="G3758" s="10" t="s">
        <v>61</v>
      </c>
      <c r="H3758" s="10">
        <v>1.2</v>
      </c>
      <c r="I3758" s="10" t="s">
        <v>62</v>
      </c>
      <c r="J3758" s="10">
        <v>900</v>
      </c>
      <c r="K3758" s="10">
        <v>600</v>
      </c>
      <c r="L3758" s="10">
        <v>450</v>
      </c>
      <c r="M3758" s="11">
        <v>20.652328643985268</v>
      </c>
    </row>
    <row r="3759" spans="1:13" x14ac:dyDescent="0.25">
      <c r="A3759" t="str">
        <f t="shared" si="57"/>
        <v>LRX,150,G,1.2,900,750,450</v>
      </c>
      <c r="B3759" s="10" t="s">
        <v>74</v>
      </c>
      <c r="C3759" s="10">
        <v>150</v>
      </c>
      <c r="D3759" s="10" t="s">
        <v>59</v>
      </c>
      <c r="E3759" s="10">
        <v>300</v>
      </c>
      <c r="F3759" s="10" t="s">
        <v>60</v>
      </c>
      <c r="G3759" s="10" t="s">
        <v>61</v>
      </c>
      <c r="H3759" s="10">
        <v>1.2</v>
      </c>
      <c r="I3759" s="10" t="s">
        <v>62</v>
      </c>
      <c r="J3759" s="10">
        <v>900</v>
      </c>
      <c r="K3759" s="10">
        <v>750</v>
      </c>
      <c r="L3759" s="10">
        <v>450</v>
      </c>
      <c r="M3759" s="11">
        <v>22.825423246213742</v>
      </c>
    </row>
    <row r="3760" spans="1:13" x14ac:dyDescent="0.25">
      <c r="A3760" t="str">
        <f t="shared" si="57"/>
        <v>LRX,150,G,1.2,300,150,600</v>
      </c>
      <c r="B3760" s="10" t="s">
        <v>74</v>
      </c>
      <c r="C3760" s="10">
        <v>150</v>
      </c>
      <c r="D3760" s="10" t="s">
        <v>59</v>
      </c>
      <c r="E3760" s="10">
        <v>300</v>
      </c>
      <c r="F3760" s="10" t="s">
        <v>60</v>
      </c>
      <c r="G3760" s="10" t="s">
        <v>61</v>
      </c>
      <c r="H3760" s="10">
        <v>1.2</v>
      </c>
      <c r="I3760" s="10" t="s">
        <v>62</v>
      </c>
      <c r="J3760" s="10">
        <v>300</v>
      </c>
      <c r="K3760" s="9">
        <v>150</v>
      </c>
      <c r="L3760" s="10">
        <v>600</v>
      </c>
      <c r="M3760" s="11">
        <v>16.624284546874375</v>
      </c>
    </row>
    <row r="3761" spans="1:13" x14ac:dyDescent="0.25">
      <c r="A3761" t="str">
        <f t="shared" si="57"/>
        <v>LRX,150,G,1.2,450,150,600</v>
      </c>
      <c r="B3761" s="10" t="s">
        <v>74</v>
      </c>
      <c r="C3761" s="10">
        <v>150</v>
      </c>
      <c r="D3761" s="10" t="s">
        <v>59</v>
      </c>
      <c r="E3761" s="10">
        <v>300</v>
      </c>
      <c r="F3761" s="10" t="s">
        <v>60</v>
      </c>
      <c r="G3761" s="10" t="s">
        <v>61</v>
      </c>
      <c r="H3761" s="10">
        <v>1.2</v>
      </c>
      <c r="I3761" s="10" t="s">
        <v>62</v>
      </c>
      <c r="J3761" s="10">
        <v>450</v>
      </c>
      <c r="K3761" s="9">
        <v>150</v>
      </c>
      <c r="L3761" s="10">
        <v>600</v>
      </c>
      <c r="M3761" s="11">
        <v>17.540083884192608</v>
      </c>
    </row>
    <row r="3762" spans="1:13" x14ac:dyDescent="0.25">
      <c r="A3762" t="str">
        <f t="shared" si="57"/>
        <v>LRX,150,G,1.2,450,300,600</v>
      </c>
      <c r="B3762" s="10" t="s">
        <v>74</v>
      </c>
      <c r="C3762" s="10">
        <v>150</v>
      </c>
      <c r="D3762" s="10" t="s">
        <v>59</v>
      </c>
      <c r="E3762" s="10">
        <v>300</v>
      </c>
      <c r="F3762" s="10" t="s">
        <v>60</v>
      </c>
      <c r="G3762" s="10" t="s">
        <v>61</v>
      </c>
      <c r="H3762" s="10">
        <v>1.2</v>
      </c>
      <c r="I3762" s="10" t="s">
        <v>62</v>
      </c>
      <c r="J3762" s="10">
        <v>450</v>
      </c>
      <c r="K3762" s="9">
        <v>300</v>
      </c>
      <c r="L3762" s="10">
        <v>600</v>
      </c>
      <c r="M3762" s="11">
        <v>18.564704657251731</v>
      </c>
    </row>
    <row r="3763" spans="1:13" x14ac:dyDescent="0.25">
      <c r="A3763" t="str">
        <f t="shared" si="57"/>
        <v>LRX,150,G,1.2,600,150,600</v>
      </c>
      <c r="B3763" s="10" t="s">
        <v>74</v>
      </c>
      <c r="C3763" s="10">
        <v>150</v>
      </c>
      <c r="D3763" s="10" t="s">
        <v>59</v>
      </c>
      <c r="E3763" s="10">
        <v>300</v>
      </c>
      <c r="F3763" s="10" t="s">
        <v>60</v>
      </c>
      <c r="G3763" s="10" t="s">
        <v>61</v>
      </c>
      <c r="H3763" s="10">
        <v>1.2</v>
      </c>
      <c r="I3763" s="10" t="s">
        <v>62</v>
      </c>
      <c r="J3763" s="10">
        <v>600</v>
      </c>
      <c r="K3763" s="9">
        <v>150</v>
      </c>
      <c r="L3763" s="10">
        <v>600</v>
      </c>
      <c r="M3763" s="11">
        <v>18.455883221510845</v>
      </c>
    </row>
    <row r="3764" spans="1:13" x14ac:dyDescent="0.25">
      <c r="A3764" t="str">
        <f t="shared" si="57"/>
        <v>LRX,150,G,1.2,600,300,600</v>
      </c>
      <c r="B3764" s="10" t="s">
        <v>74</v>
      </c>
      <c r="C3764" s="10">
        <v>150</v>
      </c>
      <c r="D3764" s="10" t="s">
        <v>59</v>
      </c>
      <c r="E3764" s="10">
        <v>300</v>
      </c>
      <c r="F3764" s="10" t="s">
        <v>60</v>
      </c>
      <c r="G3764" s="10" t="s">
        <v>61</v>
      </c>
      <c r="H3764" s="10">
        <v>1.2</v>
      </c>
      <c r="I3764" s="10" t="s">
        <v>62</v>
      </c>
      <c r="J3764" s="10">
        <v>600</v>
      </c>
      <c r="K3764" s="9">
        <v>300</v>
      </c>
      <c r="L3764" s="10">
        <v>600</v>
      </c>
      <c r="M3764" s="11">
        <v>19.480503994569965</v>
      </c>
    </row>
    <row r="3765" spans="1:13" x14ac:dyDescent="0.25">
      <c r="A3765" t="str">
        <f t="shared" si="57"/>
        <v>LRX,150,G,1.2,600,450,600</v>
      </c>
      <c r="B3765" s="10" t="s">
        <v>74</v>
      </c>
      <c r="C3765" s="10">
        <v>150</v>
      </c>
      <c r="D3765" s="10" t="s">
        <v>59</v>
      </c>
      <c r="E3765" s="10">
        <v>300</v>
      </c>
      <c r="F3765" s="10" t="s">
        <v>60</v>
      </c>
      <c r="G3765" s="10" t="s">
        <v>61</v>
      </c>
      <c r="H3765" s="10">
        <v>1.2</v>
      </c>
      <c r="I3765" s="10" t="s">
        <v>62</v>
      </c>
      <c r="J3765" s="10">
        <v>600</v>
      </c>
      <c r="K3765" s="10">
        <v>450</v>
      </c>
      <c r="L3765" s="10">
        <v>600</v>
      </c>
      <c r="M3765" s="11">
        <v>21.039110758147316</v>
      </c>
    </row>
    <row r="3766" spans="1:13" x14ac:dyDescent="0.25">
      <c r="A3766" t="str">
        <f t="shared" si="57"/>
        <v>LRX,150,G,1.2,750,150,600</v>
      </c>
      <c r="B3766" s="10" t="s">
        <v>74</v>
      </c>
      <c r="C3766" s="10">
        <v>150</v>
      </c>
      <c r="D3766" s="10" t="s">
        <v>59</v>
      </c>
      <c r="E3766" s="10">
        <v>300</v>
      </c>
      <c r="F3766" s="10" t="s">
        <v>60</v>
      </c>
      <c r="G3766" s="10" t="s">
        <v>61</v>
      </c>
      <c r="H3766" s="10">
        <v>1.2</v>
      </c>
      <c r="I3766" s="10" t="s">
        <v>62</v>
      </c>
      <c r="J3766" s="10">
        <v>750</v>
      </c>
      <c r="K3766" s="9">
        <v>150</v>
      </c>
      <c r="L3766" s="10">
        <v>600</v>
      </c>
      <c r="M3766" s="11">
        <v>19.803406885085082</v>
      </c>
    </row>
    <row r="3767" spans="1:13" x14ac:dyDescent="0.25">
      <c r="A3767" t="str">
        <f t="shared" si="57"/>
        <v>LRX,150,G,1.2,750,300,600</v>
      </c>
      <c r="B3767" s="10" t="s">
        <v>74</v>
      </c>
      <c r="C3767" s="10">
        <v>150</v>
      </c>
      <c r="D3767" s="10" t="s">
        <v>59</v>
      </c>
      <c r="E3767" s="10">
        <v>300</v>
      </c>
      <c r="F3767" s="10" t="s">
        <v>60</v>
      </c>
      <c r="G3767" s="10" t="s">
        <v>61</v>
      </c>
      <c r="H3767" s="10">
        <v>1.2</v>
      </c>
      <c r="I3767" s="10" t="s">
        <v>62</v>
      </c>
      <c r="J3767" s="10">
        <v>750</v>
      </c>
      <c r="K3767" s="9">
        <v>300</v>
      </c>
      <c r="L3767" s="10">
        <v>600</v>
      </c>
      <c r="M3767" s="11">
        <v>20.828027658144201</v>
      </c>
    </row>
    <row r="3768" spans="1:13" x14ac:dyDescent="0.25">
      <c r="A3768" t="str">
        <f t="shared" si="57"/>
        <v>LRX,150,G,1.2,750,450,600</v>
      </c>
      <c r="B3768" s="10" t="s">
        <v>74</v>
      </c>
      <c r="C3768" s="10">
        <v>150</v>
      </c>
      <c r="D3768" s="10" t="s">
        <v>59</v>
      </c>
      <c r="E3768" s="10">
        <v>300</v>
      </c>
      <c r="F3768" s="10" t="s">
        <v>60</v>
      </c>
      <c r="G3768" s="10" t="s">
        <v>61</v>
      </c>
      <c r="H3768" s="10">
        <v>1.2</v>
      </c>
      <c r="I3768" s="10" t="s">
        <v>62</v>
      </c>
      <c r="J3768" s="10">
        <v>750</v>
      </c>
      <c r="K3768" s="10">
        <v>450</v>
      </c>
      <c r="L3768" s="10">
        <v>600</v>
      </c>
      <c r="M3768" s="11">
        <v>22.629061820215114</v>
      </c>
    </row>
    <row r="3769" spans="1:13" x14ac:dyDescent="0.25">
      <c r="A3769" t="str">
        <f t="shared" si="57"/>
        <v>LRX,150,G,1.2,750,600,600</v>
      </c>
      <c r="B3769" s="10" t="s">
        <v>74</v>
      </c>
      <c r="C3769" s="10">
        <v>150</v>
      </c>
      <c r="D3769" s="10" t="s">
        <v>59</v>
      </c>
      <c r="E3769" s="10">
        <v>300</v>
      </c>
      <c r="F3769" s="10" t="s">
        <v>60</v>
      </c>
      <c r="G3769" s="10" t="s">
        <v>61</v>
      </c>
      <c r="H3769" s="10">
        <v>1.2</v>
      </c>
      <c r="I3769" s="10" t="s">
        <v>62</v>
      </c>
      <c r="J3769" s="10">
        <v>750</v>
      </c>
      <c r="K3769" s="10">
        <v>600</v>
      </c>
      <c r="L3769" s="10">
        <v>600</v>
      </c>
      <c r="M3769" s="11">
        <v>23.65368259327423</v>
      </c>
    </row>
    <row r="3770" spans="1:13" x14ac:dyDescent="0.25">
      <c r="A3770" t="str">
        <f t="shared" si="57"/>
        <v>LRX,150,G,1.2,900,150,600</v>
      </c>
      <c r="B3770" s="10" t="s">
        <v>74</v>
      </c>
      <c r="C3770" s="10">
        <v>150</v>
      </c>
      <c r="D3770" s="10" t="s">
        <v>59</v>
      </c>
      <c r="E3770" s="10">
        <v>300</v>
      </c>
      <c r="F3770" s="10" t="s">
        <v>60</v>
      </c>
      <c r="G3770" s="10" t="s">
        <v>61</v>
      </c>
      <c r="H3770" s="10">
        <v>1.2</v>
      </c>
      <c r="I3770" s="10" t="s">
        <v>62</v>
      </c>
      <c r="J3770" s="10">
        <v>900</v>
      </c>
      <c r="K3770" s="9">
        <v>150</v>
      </c>
      <c r="L3770" s="10">
        <v>600</v>
      </c>
      <c r="M3770" s="11">
        <v>20.806014062803317</v>
      </c>
    </row>
    <row r="3771" spans="1:13" x14ac:dyDescent="0.25">
      <c r="A3771" t="str">
        <f t="shared" si="57"/>
        <v>LRX,150,G,1.2,900,300,600</v>
      </c>
      <c r="B3771" s="10" t="s">
        <v>74</v>
      </c>
      <c r="C3771" s="10">
        <v>150</v>
      </c>
      <c r="D3771" s="10" t="s">
        <v>59</v>
      </c>
      <c r="E3771" s="10">
        <v>300</v>
      </c>
      <c r="F3771" s="10" t="s">
        <v>60</v>
      </c>
      <c r="G3771" s="10" t="s">
        <v>61</v>
      </c>
      <c r="H3771" s="10">
        <v>1.2</v>
      </c>
      <c r="I3771" s="10" t="s">
        <v>62</v>
      </c>
      <c r="J3771" s="10">
        <v>900</v>
      </c>
      <c r="K3771" s="9">
        <v>300</v>
      </c>
      <c r="L3771" s="10">
        <v>600</v>
      </c>
      <c r="M3771" s="11">
        <v>21.830634835862437</v>
      </c>
    </row>
    <row r="3772" spans="1:13" x14ac:dyDescent="0.25">
      <c r="A3772" t="str">
        <f t="shared" si="57"/>
        <v>LRX,150,G,1.2,900,450,600</v>
      </c>
      <c r="B3772" s="10" t="s">
        <v>74</v>
      </c>
      <c r="C3772" s="10">
        <v>150</v>
      </c>
      <c r="D3772" s="10" t="s">
        <v>59</v>
      </c>
      <c r="E3772" s="10">
        <v>300</v>
      </c>
      <c r="F3772" s="10" t="s">
        <v>60</v>
      </c>
      <c r="G3772" s="10" t="s">
        <v>61</v>
      </c>
      <c r="H3772" s="10">
        <v>1.2</v>
      </c>
      <c r="I3772" s="10" t="s">
        <v>62</v>
      </c>
      <c r="J3772" s="10">
        <v>900</v>
      </c>
      <c r="K3772" s="10">
        <v>450</v>
      </c>
      <c r="L3772" s="10">
        <v>600</v>
      </c>
      <c r="M3772" s="11">
        <v>23.78786727496291</v>
      </c>
    </row>
    <row r="3773" spans="1:13" x14ac:dyDescent="0.25">
      <c r="A3773" t="str">
        <f t="shared" si="57"/>
        <v>LRX,150,G,1.2,900,600,600</v>
      </c>
      <c r="B3773" s="10" t="s">
        <v>74</v>
      </c>
      <c r="C3773" s="10">
        <v>150</v>
      </c>
      <c r="D3773" s="10" t="s">
        <v>59</v>
      </c>
      <c r="E3773" s="10">
        <v>300</v>
      </c>
      <c r="F3773" s="10" t="s">
        <v>60</v>
      </c>
      <c r="G3773" s="10" t="s">
        <v>61</v>
      </c>
      <c r="H3773" s="10">
        <v>1.2</v>
      </c>
      <c r="I3773" s="10" t="s">
        <v>62</v>
      </c>
      <c r="J3773" s="10">
        <v>900</v>
      </c>
      <c r="K3773" s="10">
        <v>600</v>
      </c>
      <c r="L3773" s="10">
        <v>600</v>
      </c>
      <c r="M3773" s="11">
        <v>24.812488048022026</v>
      </c>
    </row>
    <row r="3774" spans="1:13" x14ac:dyDescent="0.25">
      <c r="A3774" t="str">
        <f t="shared" si="57"/>
        <v>LRX,150,G,1.2,900,750,600</v>
      </c>
      <c r="B3774" s="10" t="s">
        <v>74</v>
      </c>
      <c r="C3774" s="10">
        <v>150</v>
      </c>
      <c r="D3774" s="10" t="s">
        <v>59</v>
      </c>
      <c r="E3774" s="10">
        <v>300</v>
      </c>
      <c r="F3774" s="10" t="s">
        <v>60</v>
      </c>
      <c r="G3774" s="10" t="s">
        <v>61</v>
      </c>
      <c r="H3774" s="10">
        <v>1.2</v>
      </c>
      <c r="I3774" s="10" t="s">
        <v>62</v>
      </c>
      <c r="J3774" s="10">
        <v>900</v>
      </c>
      <c r="K3774" s="10">
        <v>750</v>
      </c>
      <c r="L3774" s="10">
        <v>600</v>
      </c>
      <c r="M3774" s="11">
        <v>26.985582650250496</v>
      </c>
    </row>
    <row r="3775" spans="1:13" x14ac:dyDescent="0.25">
      <c r="A3775" t="str">
        <f t="shared" si="57"/>
        <v>LRX,150,G,1.2,300,150,750</v>
      </c>
      <c r="B3775" s="10" t="s">
        <v>74</v>
      </c>
      <c r="C3775" s="10">
        <v>150</v>
      </c>
      <c r="D3775" s="10" t="s">
        <v>59</v>
      </c>
      <c r="E3775" s="10">
        <v>300</v>
      </c>
      <c r="F3775" s="10" t="s">
        <v>60</v>
      </c>
      <c r="G3775" s="10" t="s">
        <v>61</v>
      </c>
      <c r="H3775" s="10">
        <v>1.2</v>
      </c>
      <c r="I3775" s="10" t="s">
        <v>62</v>
      </c>
      <c r="J3775" s="10">
        <v>300</v>
      </c>
      <c r="K3775" s="9">
        <v>150</v>
      </c>
      <c r="L3775" s="10">
        <v>750</v>
      </c>
      <c r="M3775" s="11">
        <v>20.374736269980119</v>
      </c>
    </row>
    <row r="3776" spans="1:13" x14ac:dyDescent="0.25">
      <c r="A3776" t="str">
        <f t="shared" si="57"/>
        <v>LRX,150,G,1.2,450,150,750</v>
      </c>
      <c r="B3776" s="10" t="s">
        <v>74</v>
      </c>
      <c r="C3776" s="10">
        <v>150</v>
      </c>
      <c r="D3776" s="10" t="s">
        <v>59</v>
      </c>
      <c r="E3776" s="10">
        <v>300</v>
      </c>
      <c r="F3776" s="10" t="s">
        <v>60</v>
      </c>
      <c r="G3776" s="10" t="s">
        <v>61</v>
      </c>
      <c r="H3776" s="10">
        <v>1.2</v>
      </c>
      <c r="I3776" s="10" t="s">
        <v>62</v>
      </c>
      <c r="J3776" s="10">
        <v>450</v>
      </c>
      <c r="K3776" s="9">
        <v>150</v>
      </c>
      <c r="L3776" s="10">
        <v>750</v>
      </c>
      <c r="M3776" s="11">
        <v>21.425031924227913</v>
      </c>
    </row>
    <row r="3777" spans="1:13" x14ac:dyDescent="0.25">
      <c r="A3777" t="str">
        <f t="shared" si="57"/>
        <v>LRX,150,G,1.2,450,300,750</v>
      </c>
      <c r="B3777" s="10" t="s">
        <v>74</v>
      </c>
      <c r="C3777" s="10">
        <v>150</v>
      </c>
      <c r="D3777" s="10" t="s">
        <v>59</v>
      </c>
      <c r="E3777" s="10">
        <v>300</v>
      </c>
      <c r="F3777" s="10" t="s">
        <v>60</v>
      </c>
      <c r="G3777" s="10" t="s">
        <v>61</v>
      </c>
      <c r="H3777" s="10">
        <v>1.2</v>
      </c>
      <c r="I3777" s="10" t="s">
        <v>62</v>
      </c>
      <c r="J3777" s="10">
        <v>450</v>
      </c>
      <c r="K3777" s="9">
        <v>300</v>
      </c>
      <c r="L3777" s="10">
        <v>750</v>
      </c>
      <c r="M3777" s="11">
        <v>22.718645331146149</v>
      </c>
    </row>
    <row r="3778" spans="1:13" x14ac:dyDescent="0.25">
      <c r="A3778" t="str">
        <f t="shared" si="57"/>
        <v>LRX,150,G,1.2,600,150,750</v>
      </c>
      <c r="B3778" s="10" t="s">
        <v>74</v>
      </c>
      <c r="C3778" s="10">
        <v>150</v>
      </c>
      <c r="D3778" s="10" t="s">
        <v>59</v>
      </c>
      <c r="E3778" s="10">
        <v>300</v>
      </c>
      <c r="F3778" s="10" t="s">
        <v>60</v>
      </c>
      <c r="G3778" s="10" t="s">
        <v>61</v>
      </c>
      <c r="H3778" s="10">
        <v>1.2</v>
      </c>
      <c r="I3778" s="10" t="s">
        <v>62</v>
      </c>
      <c r="J3778" s="10">
        <v>600</v>
      </c>
      <c r="K3778" s="9">
        <v>150</v>
      </c>
      <c r="L3778" s="10">
        <v>750</v>
      </c>
      <c r="M3778" s="11">
        <v>22.475327578475707</v>
      </c>
    </row>
    <row r="3779" spans="1:13" x14ac:dyDescent="0.25">
      <c r="A3779" t="str">
        <f t="shared" si="57"/>
        <v>LRX,150,G,1.2,600,300,750</v>
      </c>
      <c r="B3779" s="10" t="s">
        <v>74</v>
      </c>
      <c r="C3779" s="10">
        <v>150</v>
      </c>
      <c r="D3779" s="10" t="s">
        <v>59</v>
      </c>
      <c r="E3779" s="10">
        <v>300</v>
      </c>
      <c r="F3779" s="10" t="s">
        <v>60</v>
      </c>
      <c r="G3779" s="10" t="s">
        <v>61</v>
      </c>
      <c r="H3779" s="10">
        <v>1.2</v>
      </c>
      <c r="I3779" s="10" t="s">
        <v>62</v>
      </c>
      <c r="J3779" s="10">
        <v>600</v>
      </c>
      <c r="K3779" s="9">
        <v>300</v>
      </c>
      <c r="L3779" s="10">
        <v>750</v>
      </c>
      <c r="M3779" s="11">
        <v>23.768940985393943</v>
      </c>
    </row>
    <row r="3780" spans="1:13" x14ac:dyDescent="0.25">
      <c r="A3780" t="str">
        <f t="shared" si="57"/>
        <v>LRX,150,G,1.2,600,450,750</v>
      </c>
      <c r="B3780" s="10" t="s">
        <v>74</v>
      </c>
      <c r="C3780" s="10">
        <v>150</v>
      </c>
      <c r="D3780" s="10" t="s">
        <v>59</v>
      </c>
      <c r="E3780" s="10">
        <v>300</v>
      </c>
      <c r="F3780" s="10" t="s">
        <v>60</v>
      </c>
      <c r="G3780" s="10" t="s">
        <v>61</v>
      </c>
      <c r="H3780" s="10">
        <v>1.2</v>
      </c>
      <c r="I3780" s="10" t="s">
        <v>62</v>
      </c>
      <c r="J3780" s="10">
        <v>600</v>
      </c>
      <c r="K3780" s="10">
        <v>450</v>
      </c>
      <c r="L3780" s="10">
        <v>750</v>
      </c>
      <c r="M3780" s="11">
        <v>25.596540382830415</v>
      </c>
    </row>
    <row r="3781" spans="1:13" x14ac:dyDescent="0.25">
      <c r="A3781" t="str">
        <f t="shared" si="57"/>
        <v>LRX,150,G,1.2,750,150,750</v>
      </c>
      <c r="B3781" s="10" t="s">
        <v>74</v>
      </c>
      <c r="C3781" s="10">
        <v>150</v>
      </c>
      <c r="D3781" s="10" t="s">
        <v>59</v>
      </c>
      <c r="E3781" s="10">
        <v>300</v>
      </c>
      <c r="F3781" s="10" t="s">
        <v>60</v>
      </c>
      <c r="G3781" s="10" t="s">
        <v>61</v>
      </c>
      <c r="H3781" s="10">
        <v>1.2</v>
      </c>
      <c r="I3781" s="10" t="s">
        <v>62</v>
      </c>
      <c r="J3781" s="10">
        <v>750</v>
      </c>
      <c r="K3781" s="9">
        <v>150</v>
      </c>
      <c r="L3781" s="10">
        <v>750</v>
      </c>
      <c r="M3781" s="11">
        <v>24.065278640543504</v>
      </c>
    </row>
    <row r="3782" spans="1:13" x14ac:dyDescent="0.25">
      <c r="A3782" t="str">
        <f t="shared" si="57"/>
        <v>LRX,150,G,1.2,750,300,750</v>
      </c>
      <c r="B3782" s="10" t="s">
        <v>74</v>
      </c>
      <c r="C3782" s="10">
        <v>150</v>
      </c>
      <c r="D3782" s="10" t="s">
        <v>59</v>
      </c>
      <c r="E3782" s="10">
        <v>300</v>
      </c>
      <c r="F3782" s="10" t="s">
        <v>60</v>
      </c>
      <c r="G3782" s="10" t="s">
        <v>61</v>
      </c>
      <c r="H3782" s="10">
        <v>1.2</v>
      </c>
      <c r="I3782" s="10" t="s">
        <v>62</v>
      </c>
      <c r="J3782" s="10">
        <v>750</v>
      </c>
      <c r="K3782" s="9">
        <v>300</v>
      </c>
      <c r="L3782" s="10">
        <v>750</v>
      </c>
      <c r="M3782" s="11">
        <v>25.358892047461737</v>
      </c>
    </row>
    <row r="3783" spans="1:13" x14ac:dyDescent="0.25">
      <c r="A3783" t="str">
        <f t="shared" ref="A3783:A3846" si="58">CONCATENATE(B3783,",",C3783,",",D3783,",",H3783,",",J3783,",",K3783,",",L3783)</f>
        <v>LRX,150,G,1.2,750,450,750</v>
      </c>
      <c r="B3783" s="10" t="s">
        <v>74</v>
      </c>
      <c r="C3783" s="10">
        <v>150</v>
      </c>
      <c r="D3783" s="10" t="s">
        <v>59</v>
      </c>
      <c r="E3783" s="10">
        <v>300</v>
      </c>
      <c r="F3783" s="10" t="s">
        <v>60</v>
      </c>
      <c r="G3783" s="10" t="s">
        <v>61</v>
      </c>
      <c r="H3783" s="10">
        <v>1.2</v>
      </c>
      <c r="I3783" s="10" t="s">
        <v>62</v>
      </c>
      <c r="J3783" s="10">
        <v>750</v>
      </c>
      <c r="K3783" s="10">
        <v>450</v>
      </c>
      <c r="L3783" s="10">
        <v>750</v>
      </c>
      <c r="M3783" s="11">
        <v>27.42891884339177</v>
      </c>
    </row>
    <row r="3784" spans="1:13" x14ac:dyDescent="0.25">
      <c r="A3784" t="str">
        <f t="shared" si="58"/>
        <v>LRX,150,G,1.2,750,600,750</v>
      </c>
      <c r="B3784" s="10" t="s">
        <v>74</v>
      </c>
      <c r="C3784" s="10">
        <v>150</v>
      </c>
      <c r="D3784" s="10" t="s">
        <v>59</v>
      </c>
      <c r="E3784" s="10">
        <v>300</v>
      </c>
      <c r="F3784" s="10" t="s">
        <v>60</v>
      </c>
      <c r="G3784" s="10" t="s">
        <v>61</v>
      </c>
      <c r="H3784" s="10">
        <v>1.2</v>
      </c>
      <c r="I3784" s="10" t="s">
        <v>62</v>
      </c>
      <c r="J3784" s="10">
        <v>750</v>
      </c>
      <c r="K3784" s="10">
        <v>600</v>
      </c>
      <c r="L3784" s="10">
        <v>750</v>
      </c>
      <c r="M3784" s="11">
        <v>28.722532250310003</v>
      </c>
    </row>
    <row r="3785" spans="1:13" x14ac:dyDescent="0.25">
      <c r="A3785" t="str">
        <f t="shared" si="58"/>
        <v>LRX,150,G,1.2,900,150,750</v>
      </c>
      <c r="B3785" s="10" t="s">
        <v>74</v>
      </c>
      <c r="C3785" s="10">
        <v>150</v>
      </c>
      <c r="D3785" s="10" t="s">
        <v>59</v>
      </c>
      <c r="E3785" s="10">
        <v>300</v>
      </c>
      <c r="F3785" s="10" t="s">
        <v>60</v>
      </c>
      <c r="G3785" s="10" t="s">
        <v>61</v>
      </c>
      <c r="H3785" s="10">
        <v>1.2</v>
      </c>
      <c r="I3785" s="10" t="s">
        <v>62</v>
      </c>
      <c r="J3785" s="10">
        <v>900</v>
      </c>
      <c r="K3785" s="9">
        <v>150</v>
      </c>
      <c r="L3785" s="10">
        <v>750</v>
      </c>
      <c r="M3785" s="11">
        <v>25.2240840952913</v>
      </c>
    </row>
    <row r="3786" spans="1:13" x14ac:dyDescent="0.25">
      <c r="A3786" t="str">
        <f t="shared" si="58"/>
        <v>LRX,150,G,1.2,900,300,750</v>
      </c>
      <c r="B3786" s="10" t="s">
        <v>74</v>
      </c>
      <c r="C3786" s="10">
        <v>150</v>
      </c>
      <c r="D3786" s="10" t="s">
        <v>59</v>
      </c>
      <c r="E3786" s="10">
        <v>300</v>
      </c>
      <c r="F3786" s="10" t="s">
        <v>60</v>
      </c>
      <c r="G3786" s="10" t="s">
        <v>61</v>
      </c>
      <c r="H3786" s="10">
        <v>1.2</v>
      </c>
      <c r="I3786" s="10" t="s">
        <v>62</v>
      </c>
      <c r="J3786" s="10">
        <v>900</v>
      </c>
      <c r="K3786" s="9">
        <v>300</v>
      </c>
      <c r="L3786" s="10">
        <v>750</v>
      </c>
      <c r="M3786" s="11">
        <v>26.517697502209533</v>
      </c>
    </row>
    <row r="3787" spans="1:13" x14ac:dyDescent="0.25">
      <c r="A3787" t="str">
        <f t="shared" si="58"/>
        <v>LRX,150,G,1.2,900,450,750</v>
      </c>
      <c r="B3787" s="10" t="s">
        <v>74</v>
      </c>
      <c r="C3787" s="10">
        <v>150</v>
      </c>
      <c r="D3787" s="10" t="s">
        <v>59</v>
      </c>
      <c r="E3787" s="10">
        <v>300</v>
      </c>
      <c r="F3787" s="10" t="s">
        <v>60</v>
      </c>
      <c r="G3787" s="10" t="s">
        <v>61</v>
      </c>
      <c r="H3787" s="10">
        <v>1.2</v>
      </c>
      <c r="I3787" s="10" t="s">
        <v>62</v>
      </c>
      <c r="J3787" s="10">
        <v>900</v>
      </c>
      <c r="K3787" s="10">
        <v>450</v>
      </c>
      <c r="L3787" s="10">
        <v>750</v>
      </c>
      <c r="M3787" s="11">
        <v>28.743922575169123</v>
      </c>
    </row>
    <row r="3788" spans="1:13" x14ac:dyDescent="0.25">
      <c r="A3788" t="str">
        <f t="shared" si="58"/>
        <v>LRX,150,G,1.2,900,600,750</v>
      </c>
      <c r="B3788" s="10" t="s">
        <v>74</v>
      </c>
      <c r="C3788" s="10">
        <v>150</v>
      </c>
      <c r="D3788" s="10" t="s">
        <v>59</v>
      </c>
      <c r="E3788" s="10">
        <v>300</v>
      </c>
      <c r="F3788" s="10" t="s">
        <v>60</v>
      </c>
      <c r="G3788" s="10" t="s">
        <v>61</v>
      </c>
      <c r="H3788" s="10">
        <v>1.2</v>
      </c>
      <c r="I3788" s="10" t="s">
        <v>62</v>
      </c>
      <c r="J3788" s="10">
        <v>900</v>
      </c>
      <c r="K3788" s="10">
        <v>600</v>
      </c>
      <c r="L3788" s="10">
        <v>750</v>
      </c>
      <c r="M3788" s="11">
        <v>30.037535982087356</v>
      </c>
    </row>
    <row r="3789" spans="1:13" x14ac:dyDescent="0.25">
      <c r="A3789" t="str">
        <f t="shared" si="58"/>
        <v>LRX,150,G,1.2,900,750,750</v>
      </c>
      <c r="B3789" s="10" t="s">
        <v>74</v>
      </c>
      <c r="C3789" s="10">
        <v>150</v>
      </c>
      <c r="D3789" s="10" t="s">
        <v>59</v>
      </c>
      <c r="E3789" s="10">
        <v>300</v>
      </c>
      <c r="F3789" s="10" t="s">
        <v>60</v>
      </c>
      <c r="G3789" s="10" t="s">
        <v>61</v>
      </c>
      <c r="H3789" s="10">
        <v>1.2</v>
      </c>
      <c r="I3789" s="10" t="s">
        <v>62</v>
      </c>
      <c r="J3789" s="10">
        <v>900</v>
      </c>
      <c r="K3789" s="10">
        <v>750</v>
      </c>
      <c r="L3789" s="10">
        <v>750</v>
      </c>
      <c r="M3789" s="11">
        <v>32.695485381302952</v>
      </c>
    </row>
    <row r="3790" spans="1:13" x14ac:dyDescent="0.25">
      <c r="A3790" t="str">
        <f t="shared" si="58"/>
        <v>LRX,150,G,1.2,300,150,900</v>
      </c>
      <c r="B3790" s="10" t="s">
        <v>74</v>
      </c>
      <c r="C3790" s="10">
        <v>150</v>
      </c>
      <c r="D3790" s="10" t="s">
        <v>59</v>
      </c>
      <c r="E3790" s="10">
        <v>300</v>
      </c>
      <c r="F3790" s="10" t="s">
        <v>60</v>
      </c>
      <c r="G3790" s="10" t="s">
        <v>61</v>
      </c>
      <c r="H3790" s="10">
        <v>1.2</v>
      </c>
      <c r="I3790" s="10" t="s">
        <v>62</v>
      </c>
      <c r="J3790" s="10">
        <v>300</v>
      </c>
      <c r="K3790" s="9">
        <v>150</v>
      </c>
      <c r="L3790" s="10">
        <v>900</v>
      </c>
      <c r="M3790" s="11">
        <v>24.725207785668623</v>
      </c>
    </row>
    <row r="3791" spans="1:13" x14ac:dyDescent="0.25">
      <c r="A3791" t="str">
        <f t="shared" si="58"/>
        <v>LRX,150,G,1.2,450,150,900</v>
      </c>
      <c r="B3791" s="10" t="s">
        <v>74</v>
      </c>
      <c r="C3791" s="10">
        <v>150</v>
      </c>
      <c r="D3791" s="10" t="s">
        <v>59</v>
      </c>
      <c r="E3791" s="10">
        <v>300</v>
      </c>
      <c r="F3791" s="10" t="s">
        <v>60</v>
      </c>
      <c r="G3791" s="10" t="s">
        <v>61</v>
      </c>
      <c r="H3791" s="10">
        <v>1.2</v>
      </c>
      <c r="I3791" s="10" t="s">
        <v>62</v>
      </c>
      <c r="J3791" s="10">
        <v>450</v>
      </c>
      <c r="K3791" s="9">
        <v>150</v>
      </c>
      <c r="L3791" s="10">
        <v>900</v>
      </c>
      <c r="M3791" s="11">
        <v>25.909999756845973</v>
      </c>
    </row>
    <row r="3792" spans="1:13" x14ac:dyDescent="0.25">
      <c r="A3792" t="str">
        <f t="shared" si="58"/>
        <v>LRX,150,G,1.2,450,300,900</v>
      </c>
      <c r="B3792" s="10" t="s">
        <v>74</v>
      </c>
      <c r="C3792" s="10">
        <v>150</v>
      </c>
      <c r="D3792" s="10" t="s">
        <v>59</v>
      </c>
      <c r="E3792" s="10">
        <v>300</v>
      </c>
      <c r="F3792" s="10" t="s">
        <v>60</v>
      </c>
      <c r="G3792" s="10" t="s">
        <v>61</v>
      </c>
      <c r="H3792" s="10">
        <v>1.2</v>
      </c>
      <c r="I3792" s="10" t="s">
        <v>62</v>
      </c>
      <c r="J3792" s="10">
        <v>450</v>
      </c>
      <c r="K3792" s="9">
        <v>300</v>
      </c>
      <c r="L3792" s="10">
        <v>900</v>
      </c>
      <c r="M3792" s="11">
        <v>27.203613163764206</v>
      </c>
    </row>
    <row r="3793" spans="1:13" x14ac:dyDescent="0.25">
      <c r="A3793" t="str">
        <f t="shared" si="58"/>
        <v>LRX,150,G,1.2,600,150,900</v>
      </c>
      <c r="B3793" s="10" t="s">
        <v>74</v>
      </c>
      <c r="C3793" s="10">
        <v>150</v>
      </c>
      <c r="D3793" s="10" t="s">
        <v>59</v>
      </c>
      <c r="E3793" s="10">
        <v>300</v>
      </c>
      <c r="F3793" s="10" t="s">
        <v>60</v>
      </c>
      <c r="G3793" s="10" t="s">
        <v>61</v>
      </c>
      <c r="H3793" s="10">
        <v>1.2</v>
      </c>
      <c r="I3793" s="10" t="s">
        <v>62</v>
      </c>
      <c r="J3793" s="10">
        <v>600</v>
      </c>
      <c r="K3793" s="9">
        <v>150</v>
      </c>
      <c r="L3793" s="10">
        <v>900</v>
      </c>
      <c r="M3793" s="11">
        <v>27.094791728023328</v>
      </c>
    </row>
    <row r="3794" spans="1:13" x14ac:dyDescent="0.25">
      <c r="A3794" t="str">
        <f t="shared" si="58"/>
        <v>LRX,150,G,1.2,600,300,900</v>
      </c>
      <c r="B3794" s="10" t="s">
        <v>74</v>
      </c>
      <c r="C3794" s="10">
        <v>150</v>
      </c>
      <c r="D3794" s="10" t="s">
        <v>59</v>
      </c>
      <c r="E3794" s="10">
        <v>300</v>
      </c>
      <c r="F3794" s="10" t="s">
        <v>60</v>
      </c>
      <c r="G3794" s="10" t="s">
        <v>61</v>
      </c>
      <c r="H3794" s="10">
        <v>1.2</v>
      </c>
      <c r="I3794" s="10" t="s">
        <v>62</v>
      </c>
      <c r="J3794" s="10">
        <v>600</v>
      </c>
      <c r="K3794" s="9">
        <v>300</v>
      </c>
      <c r="L3794" s="10">
        <v>900</v>
      </c>
      <c r="M3794" s="11">
        <v>28.388405134941561</v>
      </c>
    </row>
    <row r="3795" spans="1:13" x14ac:dyDescent="0.25">
      <c r="A3795" t="str">
        <f t="shared" si="58"/>
        <v>LRX,150,G,1.2,600,450,900</v>
      </c>
      <c r="B3795" s="10" t="s">
        <v>74</v>
      </c>
      <c r="C3795" s="10">
        <v>150</v>
      </c>
      <c r="D3795" s="10" t="s">
        <v>59</v>
      </c>
      <c r="E3795" s="10">
        <v>300</v>
      </c>
      <c r="F3795" s="10" t="s">
        <v>60</v>
      </c>
      <c r="G3795" s="10" t="s">
        <v>61</v>
      </c>
      <c r="H3795" s="10">
        <v>1.2</v>
      </c>
      <c r="I3795" s="10" t="s">
        <v>62</v>
      </c>
      <c r="J3795" s="10">
        <v>600</v>
      </c>
      <c r="K3795" s="10">
        <v>450</v>
      </c>
      <c r="L3795" s="10">
        <v>900</v>
      </c>
      <c r="M3795" s="11">
        <v>30.216004532378033</v>
      </c>
    </row>
    <row r="3796" spans="1:13" x14ac:dyDescent="0.25">
      <c r="A3796" t="str">
        <f t="shared" si="58"/>
        <v>LRX,150,G,1.2,750,150,900</v>
      </c>
      <c r="B3796" s="10" t="s">
        <v>74</v>
      </c>
      <c r="C3796" s="10">
        <v>150</v>
      </c>
      <c r="D3796" s="10" t="s">
        <v>59</v>
      </c>
      <c r="E3796" s="10">
        <v>300</v>
      </c>
      <c r="F3796" s="10" t="s">
        <v>60</v>
      </c>
      <c r="G3796" s="10" t="s">
        <v>61</v>
      </c>
      <c r="H3796" s="10">
        <v>1.2</v>
      </c>
      <c r="I3796" s="10" t="s">
        <v>62</v>
      </c>
      <c r="J3796" s="10">
        <v>750</v>
      </c>
      <c r="K3796" s="9">
        <v>150</v>
      </c>
      <c r="L3796" s="10">
        <v>900</v>
      </c>
      <c r="M3796" s="11">
        <v>28.927170188584682</v>
      </c>
    </row>
    <row r="3797" spans="1:13" x14ac:dyDescent="0.25">
      <c r="A3797" t="str">
        <f t="shared" si="58"/>
        <v>LRX,150,G,1.2,750,300,900</v>
      </c>
      <c r="B3797" s="10" t="s">
        <v>74</v>
      </c>
      <c r="C3797" s="10">
        <v>150</v>
      </c>
      <c r="D3797" s="10" t="s">
        <v>59</v>
      </c>
      <c r="E3797" s="10">
        <v>300</v>
      </c>
      <c r="F3797" s="10" t="s">
        <v>60</v>
      </c>
      <c r="G3797" s="10" t="s">
        <v>61</v>
      </c>
      <c r="H3797" s="10">
        <v>1.2</v>
      </c>
      <c r="I3797" s="10" t="s">
        <v>62</v>
      </c>
      <c r="J3797" s="10">
        <v>750</v>
      </c>
      <c r="K3797" s="9">
        <v>300</v>
      </c>
      <c r="L3797" s="10">
        <v>900</v>
      </c>
      <c r="M3797" s="11">
        <v>30.220783595502915</v>
      </c>
    </row>
    <row r="3798" spans="1:13" x14ac:dyDescent="0.25">
      <c r="A3798" t="str">
        <f t="shared" si="58"/>
        <v>LRX,150,G,1.2,750,450,900</v>
      </c>
      <c r="B3798" s="10" t="s">
        <v>74</v>
      </c>
      <c r="C3798" s="10">
        <v>150</v>
      </c>
      <c r="D3798" s="10" t="s">
        <v>59</v>
      </c>
      <c r="E3798" s="10">
        <v>300</v>
      </c>
      <c r="F3798" s="10" t="s">
        <v>60</v>
      </c>
      <c r="G3798" s="10" t="s">
        <v>61</v>
      </c>
      <c r="H3798" s="10">
        <v>1.2</v>
      </c>
      <c r="I3798" s="10" t="s">
        <v>62</v>
      </c>
      <c r="J3798" s="10">
        <v>750</v>
      </c>
      <c r="K3798" s="10">
        <v>450</v>
      </c>
      <c r="L3798" s="10">
        <v>900</v>
      </c>
      <c r="M3798" s="11">
        <v>32.290810391432942</v>
      </c>
    </row>
    <row r="3799" spans="1:13" x14ac:dyDescent="0.25">
      <c r="A3799" t="str">
        <f t="shared" si="58"/>
        <v>LRX,150,G,1.2,750,600,900</v>
      </c>
      <c r="B3799" s="10" t="s">
        <v>74</v>
      </c>
      <c r="C3799" s="10">
        <v>150</v>
      </c>
      <c r="D3799" s="10" t="s">
        <v>59</v>
      </c>
      <c r="E3799" s="10">
        <v>300</v>
      </c>
      <c r="F3799" s="10" t="s">
        <v>60</v>
      </c>
      <c r="G3799" s="10" t="s">
        <v>61</v>
      </c>
      <c r="H3799" s="10">
        <v>1.2</v>
      </c>
      <c r="I3799" s="10" t="s">
        <v>62</v>
      </c>
      <c r="J3799" s="10">
        <v>750</v>
      </c>
      <c r="K3799" s="10">
        <v>600</v>
      </c>
      <c r="L3799" s="10">
        <v>900</v>
      </c>
      <c r="M3799" s="11">
        <v>33.584423798351182</v>
      </c>
    </row>
    <row r="3800" spans="1:13" x14ac:dyDescent="0.25">
      <c r="A3800" t="str">
        <f t="shared" si="58"/>
        <v>LRX,150,G,1.2,900,150,900</v>
      </c>
      <c r="B3800" s="10" t="s">
        <v>74</v>
      </c>
      <c r="C3800" s="10">
        <v>150</v>
      </c>
      <c r="D3800" s="10" t="s">
        <v>59</v>
      </c>
      <c r="E3800" s="10">
        <v>300</v>
      </c>
      <c r="F3800" s="10" t="s">
        <v>60</v>
      </c>
      <c r="G3800" s="10" t="s">
        <v>61</v>
      </c>
      <c r="H3800" s="10">
        <v>1.2</v>
      </c>
      <c r="I3800" s="10" t="s">
        <v>62</v>
      </c>
      <c r="J3800" s="10">
        <v>900</v>
      </c>
      <c r="K3800" s="9">
        <v>150</v>
      </c>
      <c r="L3800" s="10">
        <v>900</v>
      </c>
      <c r="M3800" s="11">
        <v>30.242173920362035</v>
      </c>
    </row>
    <row r="3801" spans="1:13" x14ac:dyDescent="0.25">
      <c r="A3801" t="str">
        <f t="shared" si="58"/>
        <v>LRX,150,G,1.2,900,300,900</v>
      </c>
      <c r="B3801" s="10" t="s">
        <v>74</v>
      </c>
      <c r="C3801" s="10">
        <v>150</v>
      </c>
      <c r="D3801" s="10" t="s">
        <v>59</v>
      </c>
      <c r="E3801" s="10">
        <v>300</v>
      </c>
      <c r="F3801" s="10" t="s">
        <v>60</v>
      </c>
      <c r="G3801" s="10" t="s">
        <v>61</v>
      </c>
      <c r="H3801" s="10">
        <v>1.2</v>
      </c>
      <c r="I3801" s="10" t="s">
        <v>62</v>
      </c>
      <c r="J3801" s="10">
        <v>900</v>
      </c>
      <c r="K3801" s="9">
        <v>300</v>
      </c>
      <c r="L3801" s="10">
        <v>900</v>
      </c>
      <c r="M3801" s="11">
        <v>31.535787327280268</v>
      </c>
    </row>
    <row r="3802" spans="1:13" x14ac:dyDescent="0.25">
      <c r="A3802" t="str">
        <f t="shared" si="58"/>
        <v>LRX,150,G,1.2,900,450,900</v>
      </c>
      <c r="B3802" s="10" t="s">
        <v>74</v>
      </c>
      <c r="C3802" s="10">
        <v>150</v>
      </c>
      <c r="D3802" s="10" t="s">
        <v>59</v>
      </c>
      <c r="E3802" s="10">
        <v>300</v>
      </c>
      <c r="F3802" s="10" t="s">
        <v>60</v>
      </c>
      <c r="G3802" s="10" t="s">
        <v>61</v>
      </c>
      <c r="H3802" s="10">
        <v>1.2</v>
      </c>
      <c r="I3802" s="10" t="s">
        <v>62</v>
      </c>
      <c r="J3802" s="10">
        <v>900</v>
      </c>
      <c r="K3802" s="10">
        <v>450</v>
      </c>
      <c r="L3802" s="10">
        <v>900</v>
      </c>
      <c r="M3802" s="11">
        <v>33.762012400239861</v>
      </c>
    </row>
    <row r="3803" spans="1:13" x14ac:dyDescent="0.25">
      <c r="A3803" t="str">
        <f t="shared" si="58"/>
        <v>LRX,150,G,1.2,900,600,900</v>
      </c>
      <c r="B3803" s="10" t="s">
        <v>74</v>
      </c>
      <c r="C3803" s="10">
        <v>150</v>
      </c>
      <c r="D3803" s="10" t="s">
        <v>59</v>
      </c>
      <c r="E3803" s="10">
        <v>300</v>
      </c>
      <c r="F3803" s="10" t="s">
        <v>60</v>
      </c>
      <c r="G3803" s="10" t="s">
        <v>61</v>
      </c>
      <c r="H3803" s="10">
        <v>1.2</v>
      </c>
      <c r="I3803" s="10" t="s">
        <v>62</v>
      </c>
      <c r="J3803" s="10">
        <v>900</v>
      </c>
      <c r="K3803" s="10">
        <v>600</v>
      </c>
      <c r="L3803" s="10">
        <v>900</v>
      </c>
      <c r="M3803" s="11">
        <v>35.055625807158094</v>
      </c>
    </row>
    <row r="3804" spans="1:13" x14ac:dyDescent="0.25">
      <c r="A3804" t="str">
        <f t="shared" si="58"/>
        <v>LRX,150,G,1.2,900,750,900</v>
      </c>
      <c r="B3804" s="10" t="s">
        <v>74</v>
      </c>
      <c r="C3804" s="10">
        <v>150</v>
      </c>
      <c r="D3804" s="10" t="s">
        <v>59</v>
      </c>
      <c r="E3804" s="10">
        <v>300</v>
      </c>
      <c r="F3804" s="10" t="s">
        <v>60</v>
      </c>
      <c r="G3804" s="10" t="s">
        <v>61</v>
      </c>
      <c r="H3804" s="10">
        <v>1.2</v>
      </c>
      <c r="I3804" s="10" t="s">
        <v>62</v>
      </c>
      <c r="J3804" s="10">
        <v>900</v>
      </c>
      <c r="K3804" s="10">
        <v>750</v>
      </c>
      <c r="L3804" s="10">
        <v>900</v>
      </c>
      <c r="M3804" s="11">
        <v>37.71357520637369</v>
      </c>
    </row>
    <row r="3805" spans="1:13" x14ac:dyDescent="0.25">
      <c r="A3805" t="str">
        <f t="shared" si="58"/>
        <v>LRX,150,G,1.5,300,150,300</v>
      </c>
      <c r="B3805" s="10" t="s">
        <v>74</v>
      </c>
      <c r="C3805" s="10">
        <v>150</v>
      </c>
      <c r="D3805" s="10" t="s">
        <v>59</v>
      </c>
      <c r="E3805" s="10">
        <v>300</v>
      </c>
      <c r="F3805" s="10" t="s">
        <v>60</v>
      </c>
      <c r="G3805" s="10" t="s">
        <v>61</v>
      </c>
      <c r="H3805" s="10">
        <v>1.5</v>
      </c>
      <c r="I3805" s="10" t="s">
        <v>62</v>
      </c>
      <c r="J3805" s="10">
        <v>300</v>
      </c>
      <c r="K3805" s="9">
        <v>150</v>
      </c>
      <c r="L3805" s="10">
        <v>300</v>
      </c>
      <c r="M3805" s="11">
        <v>8.9576543762750376</v>
      </c>
    </row>
    <row r="3806" spans="1:13" x14ac:dyDescent="0.25">
      <c r="A3806" t="str">
        <f t="shared" si="58"/>
        <v>LRX,150,G,1.5,450,150,300</v>
      </c>
      <c r="B3806" s="10" t="s">
        <v>74</v>
      </c>
      <c r="C3806" s="10">
        <v>150</v>
      </c>
      <c r="D3806" s="10" t="s">
        <v>59</v>
      </c>
      <c r="E3806" s="10">
        <v>300</v>
      </c>
      <c r="F3806" s="10" t="s">
        <v>60</v>
      </c>
      <c r="G3806" s="10" t="s">
        <v>61</v>
      </c>
      <c r="H3806" s="10">
        <v>1.5</v>
      </c>
      <c r="I3806" s="10" t="s">
        <v>62</v>
      </c>
      <c r="J3806" s="10">
        <v>450</v>
      </c>
      <c r="K3806" s="9">
        <v>150</v>
      </c>
      <c r="L3806" s="10">
        <v>300</v>
      </c>
      <c r="M3806" s="11">
        <v>9.6044610797341576</v>
      </c>
    </row>
    <row r="3807" spans="1:13" x14ac:dyDescent="0.25">
      <c r="A3807" t="str">
        <f t="shared" si="58"/>
        <v>LRX,150,G,1.5,450,300,300</v>
      </c>
      <c r="B3807" s="10" t="s">
        <v>74</v>
      </c>
      <c r="C3807" s="10">
        <v>150</v>
      </c>
      <c r="D3807" s="10" t="s">
        <v>59</v>
      </c>
      <c r="E3807" s="10">
        <v>300</v>
      </c>
      <c r="F3807" s="10" t="s">
        <v>60</v>
      </c>
      <c r="G3807" s="10" t="s">
        <v>61</v>
      </c>
      <c r="H3807" s="10">
        <v>1.5</v>
      </c>
      <c r="I3807" s="10" t="s">
        <v>62</v>
      </c>
      <c r="J3807" s="10">
        <v>450</v>
      </c>
      <c r="K3807" s="9">
        <v>300</v>
      </c>
      <c r="L3807" s="10">
        <v>300</v>
      </c>
      <c r="M3807" s="11">
        <v>10.520260417052395</v>
      </c>
    </row>
    <row r="3808" spans="1:13" x14ac:dyDescent="0.25">
      <c r="A3808" t="str">
        <f t="shared" si="58"/>
        <v>LRX,150,G,1.5,600,150,300</v>
      </c>
      <c r="B3808" s="10" t="s">
        <v>74</v>
      </c>
      <c r="C3808" s="10">
        <v>150</v>
      </c>
      <c r="D3808" s="10" t="s">
        <v>59</v>
      </c>
      <c r="E3808" s="10">
        <v>300</v>
      </c>
      <c r="F3808" s="10" t="s">
        <v>60</v>
      </c>
      <c r="G3808" s="10" t="s">
        <v>61</v>
      </c>
      <c r="H3808" s="10">
        <v>1.5</v>
      </c>
      <c r="I3808" s="10" t="s">
        <v>62</v>
      </c>
      <c r="J3808" s="10">
        <v>600</v>
      </c>
      <c r="K3808" s="9">
        <v>150</v>
      </c>
      <c r="L3808" s="10">
        <v>300</v>
      </c>
      <c r="M3808" s="11">
        <v>10.251267783193274</v>
      </c>
    </row>
    <row r="3809" spans="1:13" x14ac:dyDescent="0.25">
      <c r="A3809" t="str">
        <f t="shared" si="58"/>
        <v>LRX,150,G,1.5,600,300,300</v>
      </c>
      <c r="B3809" s="10" t="s">
        <v>74</v>
      </c>
      <c r="C3809" s="10">
        <v>150</v>
      </c>
      <c r="D3809" s="10" t="s">
        <v>59</v>
      </c>
      <c r="E3809" s="10">
        <v>300</v>
      </c>
      <c r="F3809" s="10" t="s">
        <v>60</v>
      </c>
      <c r="G3809" s="10" t="s">
        <v>61</v>
      </c>
      <c r="H3809" s="10">
        <v>1.5</v>
      </c>
      <c r="I3809" s="10" t="s">
        <v>62</v>
      </c>
      <c r="J3809" s="10">
        <v>600</v>
      </c>
      <c r="K3809" s="9">
        <v>300</v>
      </c>
      <c r="L3809" s="10">
        <v>300</v>
      </c>
      <c r="M3809" s="11">
        <v>11.167067120511511</v>
      </c>
    </row>
    <row r="3810" spans="1:13" x14ac:dyDescent="0.25">
      <c r="A3810" t="str">
        <f t="shared" si="58"/>
        <v>LRX,150,G,1.5,600,450,300</v>
      </c>
      <c r="B3810" s="10" t="s">
        <v>74</v>
      </c>
      <c r="C3810" s="10">
        <v>150</v>
      </c>
      <c r="D3810" s="10" t="s">
        <v>59</v>
      </c>
      <c r="E3810" s="10">
        <v>300</v>
      </c>
      <c r="F3810" s="10" t="s">
        <v>60</v>
      </c>
      <c r="G3810" s="10" t="s">
        <v>61</v>
      </c>
      <c r="H3810" s="10">
        <v>1.5</v>
      </c>
      <c r="I3810" s="10" t="s">
        <v>62</v>
      </c>
      <c r="J3810" s="10">
        <v>600</v>
      </c>
      <c r="K3810" s="10">
        <v>450</v>
      </c>
      <c r="L3810" s="10">
        <v>300</v>
      </c>
      <c r="M3810" s="11">
        <v>12.616852448347981</v>
      </c>
    </row>
    <row r="3811" spans="1:13" x14ac:dyDescent="0.25">
      <c r="A3811" t="str">
        <f t="shared" si="58"/>
        <v>LRX,150,G,1.5,750,150,300</v>
      </c>
      <c r="B3811" s="10" t="s">
        <v>74</v>
      </c>
      <c r="C3811" s="10">
        <v>150</v>
      </c>
      <c r="D3811" s="10" t="s">
        <v>59</v>
      </c>
      <c r="E3811" s="10">
        <v>300</v>
      </c>
      <c r="F3811" s="10" t="s">
        <v>60</v>
      </c>
      <c r="G3811" s="10" t="s">
        <v>61</v>
      </c>
      <c r="H3811" s="10">
        <v>1.5</v>
      </c>
      <c r="I3811" s="10" t="s">
        <v>62</v>
      </c>
      <c r="J3811" s="10">
        <v>750</v>
      </c>
      <c r="K3811" s="9">
        <v>150</v>
      </c>
      <c r="L3811" s="10">
        <v>300</v>
      </c>
      <c r="M3811" s="11">
        <v>11.289910065580255</v>
      </c>
    </row>
    <row r="3812" spans="1:13" x14ac:dyDescent="0.25">
      <c r="A3812" t="str">
        <f t="shared" si="58"/>
        <v>LRX,150,G,1.5,750,300,300</v>
      </c>
      <c r="B3812" s="10" t="s">
        <v>74</v>
      </c>
      <c r="C3812" s="10">
        <v>150</v>
      </c>
      <c r="D3812" s="10" t="s">
        <v>59</v>
      </c>
      <c r="E3812" s="10">
        <v>300</v>
      </c>
      <c r="F3812" s="10" t="s">
        <v>60</v>
      </c>
      <c r="G3812" s="10" t="s">
        <v>61</v>
      </c>
      <c r="H3812" s="10">
        <v>1.5</v>
      </c>
      <c r="I3812" s="10" t="s">
        <v>62</v>
      </c>
      <c r="J3812" s="10">
        <v>750</v>
      </c>
      <c r="K3812" s="9">
        <v>300</v>
      </c>
      <c r="L3812" s="10">
        <v>300</v>
      </c>
      <c r="M3812" s="11">
        <v>12.205709402898492</v>
      </c>
    </row>
    <row r="3813" spans="1:13" x14ac:dyDescent="0.25">
      <c r="A3813" t="str">
        <f t="shared" si="58"/>
        <v>LRX,150,G,1.5,750,450,300</v>
      </c>
      <c r="B3813" s="10" t="s">
        <v>74</v>
      </c>
      <c r="C3813" s="10">
        <v>150</v>
      </c>
      <c r="D3813" s="10" t="s">
        <v>59</v>
      </c>
      <c r="E3813" s="10">
        <v>300</v>
      </c>
      <c r="F3813" s="10" t="s">
        <v>60</v>
      </c>
      <c r="G3813" s="10" t="s">
        <v>61</v>
      </c>
      <c r="H3813" s="10">
        <v>1.5</v>
      </c>
      <c r="I3813" s="10" t="s">
        <v>62</v>
      </c>
      <c r="J3813" s="10">
        <v>750</v>
      </c>
      <c r="K3813" s="10">
        <v>450</v>
      </c>
      <c r="L3813" s="10">
        <v>300</v>
      </c>
      <c r="M3813" s="11">
        <v>13.985908837128452</v>
      </c>
    </row>
    <row r="3814" spans="1:13" x14ac:dyDescent="0.25">
      <c r="A3814" t="str">
        <f t="shared" si="58"/>
        <v>LRX,150,G,1.5,750,600,300</v>
      </c>
      <c r="B3814" s="10" t="s">
        <v>74</v>
      </c>
      <c r="C3814" s="10">
        <v>150</v>
      </c>
      <c r="D3814" s="10" t="s">
        <v>59</v>
      </c>
      <c r="E3814" s="10">
        <v>300</v>
      </c>
      <c r="F3814" s="10" t="s">
        <v>60</v>
      </c>
      <c r="G3814" s="10" t="s">
        <v>61</v>
      </c>
      <c r="H3814" s="10">
        <v>1.5</v>
      </c>
      <c r="I3814" s="10" t="s">
        <v>62</v>
      </c>
      <c r="J3814" s="10">
        <v>750</v>
      </c>
      <c r="K3814" s="10">
        <v>600</v>
      </c>
      <c r="L3814" s="10">
        <v>300</v>
      </c>
      <c r="M3814" s="11">
        <v>14.901708174446691</v>
      </c>
    </row>
    <row r="3815" spans="1:13" x14ac:dyDescent="0.25">
      <c r="A3815" t="str">
        <f t="shared" si="58"/>
        <v>LRX,150,G,1.5,900,150,300</v>
      </c>
      <c r="B3815" s="10" t="s">
        <v>74</v>
      </c>
      <c r="C3815" s="10">
        <v>150</v>
      </c>
      <c r="D3815" s="10" t="s">
        <v>59</v>
      </c>
      <c r="E3815" s="10">
        <v>300</v>
      </c>
      <c r="F3815" s="10" t="s">
        <v>60</v>
      </c>
      <c r="G3815" s="10" t="s">
        <v>61</v>
      </c>
      <c r="H3815" s="10">
        <v>1.5</v>
      </c>
      <c r="I3815" s="10" t="s">
        <v>62</v>
      </c>
      <c r="J3815" s="10">
        <v>900</v>
      </c>
      <c r="K3815" s="9">
        <v>150</v>
      </c>
      <c r="L3815" s="10">
        <v>300</v>
      </c>
      <c r="M3815" s="11">
        <v>12.015559406725744</v>
      </c>
    </row>
    <row r="3816" spans="1:13" x14ac:dyDescent="0.25">
      <c r="A3816" t="str">
        <f t="shared" si="58"/>
        <v>LRX,150,G,1.5,900,300,300</v>
      </c>
      <c r="B3816" s="10" t="s">
        <v>74</v>
      </c>
      <c r="C3816" s="10">
        <v>150</v>
      </c>
      <c r="D3816" s="10" t="s">
        <v>59</v>
      </c>
      <c r="E3816" s="10">
        <v>300</v>
      </c>
      <c r="F3816" s="10" t="s">
        <v>60</v>
      </c>
      <c r="G3816" s="10" t="s">
        <v>61</v>
      </c>
      <c r="H3816" s="10">
        <v>1.5</v>
      </c>
      <c r="I3816" s="10" t="s">
        <v>62</v>
      </c>
      <c r="J3816" s="10">
        <v>900</v>
      </c>
      <c r="K3816" s="9">
        <v>300</v>
      </c>
      <c r="L3816" s="10">
        <v>300</v>
      </c>
      <c r="M3816" s="11">
        <v>12.931358744043981</v>
      </c>
    </row>
    <row r="3817" spans="1:13" x14ac:dyDescent="0.25">
      <c r="A3817" t="str">
        <f t="shared" si="58"/>
        <v>LRX,150,G,1.5,900,450,300</v>
      </c>
      <c r="B3817" s="10" t="s">
        <v>74</v>
      </c>
      <c r="C3817" s="10">
        <v>150</v>
      </c>
      <c r="D3817" s="10" t="s">
        <v>59</v>
      </c>
      <c r="E3817" s="10">
        <v>300</v>
      </c>
      <c r="F3817" s="10" t="s">
        <v>60</v>
      </c>
      <c r="G3817" s="10" t="s">
        <v>61</v>
      </c>
      <c r="H3817" s="10">
        <v>1.5</v>
      </c>
      <c r="I3817" s="10" t="s">
        <v>62</v>
      </c>
      <c r="J3817" s="10">
        <v>900</v>
      </c>
      <c r="K3817" s="10">
        <v>450</v>
      </c>
      <c r="L3817" s="10">
        <v>300</v>
      </c>
      <c r="M3817" s="11">
        <v>14.885475814046689</v>
      </c>
    </row>
    <row r="3818" spans="1:13" x14ac:dyDescent="0.25">
      <c r="A3818" t="str">
        <f t="shared" si="58"/>
        <v>LRX,150,G,1.5,900,600,300</v>
      </c>
      <c r="B3818" s="10" t="s">
        <v>74</v>
      </c>
      <c r="C3818" s="10">
        <v>150</v>
      </c>
      <c r="D3818" s="10" t="s">
        <v>59</v>
      </c>
      <c r="E3818" s="10">
        <v>300</v>
      </c>
      <c r="F3818" s="10" t="s">
        <v>60</v>
      </c>
      <c r="G3818" s="10" t="s">
        <v>61</v>
      </c>
      <c r="H3818" s="10">
        <v>1.5</v>
      </c>
      <c r="I3818" s="10" t="s">
        <v>62</v>
      </c>
      <c r="J3818" s="10">
        <v>900</v>
      </c>
      <c r="K3818" s="10">
        <v>600</v>
      </c>
      <c r="L3818" s="10">
        <v>300</v>
      </c>
      <c r="M3818" s="11">
        <v>15.801275151364928</v>
      </c>
    </row>
    <row r="3819" spans="1:13" x14ac:dyDescent="0.25">
      <c r="A3819" t="str">
        <f t="shared" si="58"/>
        <v>LRX,150,G,1.5,900,750,300</v>
      </c>
      <c r="B3819" s="10" t="s">
        <v>74</v>
      </c>
      <c r="C3819" s="10">
        <v>150</v>
      </c>
      <c r="D3819" s="10" t="s">
        <v>59</v>
      </c>
      <c r="E3819" s="10">
        <v>300</v>
      </c>
      <c r="F3819" s="10" t="s">
        <v>60</v>
      </c>
      <c r="G3819" s="10" t="s">
        <v>61</v>
      </c>
      <c r="H3819" s="10">
        <v>1.5</v>
      </c>
      <c r="I3819" s="10" t="s">
        <v>62</v>
      </c>
      <c r="J3819" s="10">
        <v>900</v>
      </c>
      <c r="K3819" s="10">
        <v>750</v>
      </c>
      <c r="L3819" s="10">
        <v>300</v>
      </c>
      <c r="M3819" s="11">
        <v>18.584384995857782</v>
      </c>
    </row>
    <row r="3820" spans="1:13" x14ac:dyDescent="0.25">
      <c r="A3820" t="str">
        <f t="shared" si="58"/>
        <v>LRX,150,G,1.5,300,150,450</v>
      </c>
      <c r="B3820" s="10" t="s">
        <v>74</v>
      </c>
      <c r="C3820" s="10">
        <v>150</v>
      </c>
      <c r="D3820" s="10" t="s">
        <v>59</v>
      </c>
      <c r="E3820" s="10">
        <v>300</v>
      </c>
      <c r="F3820" s="10" t="s">
        <v>60</v>
      </c>
      <c r="G3820" s="10" t="s">
        <v>61</v>
      </c>
      <c r="H3820" s="10">
        <v>1.5</v>
      </c>
      <c r="I3820" s="10" t="s">
        <v>62</v>
      </c>
      <c r="J3820" s="10">
        <v>300</v>
      </c>
      <c r="K3820" s="9">
        <v>150</v>
      </c>
      <c r="L3820" s="10">
        <v>450</v>
      </c>
      <c r="M3820" s="11">
        <v>14.53989332126571</v>
      </c>
    </row>
    <row r="3821" spans="1:13" x14ac:dyDescent="0.25">
      <c r="A3821" t="str">
        <f t="shared" si="58"/>
        <v>LRX,150,G,1.5,450,150,450</v>
      </c>
      <c r="B3821" s="10" t="s">
        <v>74</v>
      </c>
      <c r="C3821" s="10">
        <v>150</v>
      </c>
      <c r="D3821" s="10" t="s">
        <v>59</v>
      </c>
      <c r="E3821" s="10">
        <v>300</v>
      </c>
      <c r="F3821" s="10" t="s">
        <v>60</v>
      </c>
      <c r="G3821" s="10" t="s">
        <v>61</v>
      </c>
      <c r="H3821" s="10">
        <v>1.5</v>
      </c>
      <c r="I3821" s="10" t="s">
        <v>62</v>
      </c>
      <c r="J3821" s="10">
        <v>450</v>
      </c>
      <c r="K3821" s="9">
        <v>150</v>
      </c>
      <c r="L3821" s="10">
        <v>450</v>
      </c>
      <c r="M3821" s="11">
        <v>15.321196341654387</v>
      </c>
    </row>
    <row r="3822" spans="1:13" x14ac:dyDescent="0.25">
      <c r="A3822" t="str">
        <f t="shared" si="58"/>
        <v>LRX,150,G,1.5,450,300,450</v>
      </c>
      <c r="B3822" s="10" t="s">
        <v>74</v>
      </c>
      <c r="C3822" s="10">
        <v>150</v>
      </c>
      <c r="D3822" s="10" t="s">
        <v>59</v>
      </c>
      <c r="E3822" s="10">
        <v>300</v>
      </c>
      <c r="F3822" s="10" t="s">
        <v>60</v>
      </c>
      <c r="G3822" s="10" t="s">
        <v>61</v>
      </c>
      <c r="H3822" s="10">
        <v>1.5</v>
      </c>
      <c r="I3822" s="10" t="s">
        <v>62</v>
      </c>
      <c r="J3822" s="10">
        <v>450</v>
      </c>
      <c r="K3822" s="9">
        <v>300</v>
      </c>
      <c r="L3822" s="10">
        <v>450</v>
      </c>
      <c r="M3822" s="11">
        <v>16.345817114713505</v>
      </c>
    </row>
    <row r="3823" spans="1:13" x14ac:dyDescent="0.25">
      <c r="A3823" t="str">
        <f t="shared" si="58"/>
        <v>LRX,150,G,1.5,600,150,450</v>
      </c>
      <c r="B3823" s="10" t="s">
        <v>74</v>
      </c>
      <c r="C3823" s="10">
        <v>150</v>
      </c>
      <c r="D3823" s="10" t="s">
        <v>59</v>
      </c>
      <c r="E3823" s="10">
        <v>300</v>
      </c>
      <c r="F3823" s="10" t="s">
        <v>60</v>
      </c>
      <c r="G3823" s="10" t="s">
        <v>61</v>
      </c>
      <c r="H3823" s="10">
        <v>1.5</v>
      </c>
      <c r="I3823" s="10" t="s">
        <v>62</v>
      </c>
      <c r="J3823" s="10">
        <v>600</v>
      </c>
      <c r="K3823" s="9">
        <v>150</v>
      </c>
      <c r="L3823" s="10">
        <v>450</v>
      </c>
      <c r="M3823" s="11">
        <v>16.102499362043066</v>
      </c>
    </row>
    <row r="3824" spans="1:13" x14ac:dyDescent="0.25">
      <c r="A3824" t="str">
        <f t="shared" si="58"/>
        <v>LRX,150,G,1.5,600,300,450</v>
      </c>
      <c r="B3824" s="10" t="s">
        <v>74</v>
      </c>
      <c r="C3824" s="10">
        <v>150</v>
      </c>
      <c r="D3824" s="10" t="s">
        <v>59</v>
      </c>
      <c r="E3824" s="10">
        <v>300</v>
      </c>
      <c r="F3824" s="10" t="s">
        <v>60</v>
      </c>
      <c r="G3824" s="10" t="s">
        <v>61</v>
      </c>
      <c r="H3824" s="10">
        <v>1.5</v>
      </c>
      <c r="I3824" s="10" t="s">
        <v>62</v>
      </c>
      <c r="J3824" s="10">
        <v>600</v>
      </c>
      <c r="K3824" s="9">
        <v>300</v>
      </c>
      <c r="L3824" s="10">
        <v>450</v>
      </c>
      <c r="M3824" s="11">
        <v>17.127120135102185</v>
      </c>
    </row>
    <row r="3825" spans="1:13" x14ac:dyDescent="0.25">
      <c r="A3825" t="str">
        <f t="shared" si="58"/>
        <v>LRX,150,G,1.5,600,450,450</v>
      </c>
      <c r="B3825" s="10" t="s">
        <v>74</v>
      </c>
      <c r="C3825" s="10">
        <v>150</v>
      </c>
      <c r="D3825" s="10" t="s">
        <v>59</v>
      </c>
      <c r="E3825" s="10">
        <v>300</v>
      </c>
      <c r="F3825" s="10" t="s">
        <v>60</v>
      </c>
      <c r="G3825" s="10" t="s">
        <v>61</v>
      </c>
      <c r="H3825" s="10">
        <v>1.5</v>
      </c>
      <c r="I3825" s="10" t="s">
        <v>62</v>
      </c>
      <c r="J3825" s="10">
        <v>600</v>
      </c>
      <c r="K3825" s="10">
        <v>450</v>
      </c>
      <c r="L3825" s="10">
        <v>450</v>
      </c>
      <c r="M3825" s="11">
        <v>18.685726898679537</v>
      </c>
    </row>
    <row r="3826" spans="1:13" x14ac:dyDescent="0.25">
      <c r="A3826" t="str">
        <f t="shared" si="58"/>
        <v>LRX,150,G,1.5,750,150,450</v>
      </c>
      <c r="B3826" s="10" t="s">
        <v>74</v>
      </c>
      <c r="C3826" s="10">
        <v>150</v>
      </c>
      <c r="D3826" s="10" t="s">
        <v>59</v>
      </c>
      <c r="E3826" s="10">
        <v>300</v>
      </c>
      <c r="F3826" s="10" t="s">
        <v>60</v>
      </c>
      <c r="G3826" s="10" t="s">
        <v>61</v>
      </c>
      <c r="H3826" s="10">
        <v>1.5</v>
      </c>
      <c r="I3826" s="10" t="s">
        <v>62</v>
      </c>
      <c r="J3826" s="10">
        <v>750</v>
      </c>
      <c r="K3826" s="9">
        <v>150</v>
      </c>
      <c r="L3826" s="10">
        <v>450</v>
      </c>
      <c r="M3826" s="11">
        <v>17.471555750823537</v>
      </c>
    </row>
    <row r="3827" spans="1:13" x14ac:dyDescent="0.25">
      <c r="A3827" t="str">
        <f t="shared" si="58"/>
        <v>LRX,150,G,1.5,750,300,450</v>
      </c>
      <c r="B3827" s="10" t="s">
        <v>74</v>
      </c>
      <c r="C3827" s="10">
        <v>150</v>
      </c>
      <c r="D3827" s="10" t="s">
        <v>59</v>
      </c>
      <c r="E3827" s="10">
        <v>300</v>
      </c>
      <c r="F3827" s="10" t="s">
        <v>60</v>
      </c>
      <c r="G3827" s="10" t="s">
        <v>61</v>
      </c>
      <c r="H3827" s="10">
        <v>1.5</v>
      </c>
      <c r="I3827" s="10" t="s">
        <v>62</v>
      </c>
      <c r="J3827" s="10">
        <v>750</v>
      </c>
      <c r="K3827" s="9">
        <v>300</v>
      </c>
      <c r="L3827" s="10">
        <v>450</v>
      </c>
      <c r="M3827" s="11">
        <v>18.496176523882657</v>
      </c>
    </row>
    <row r="3828" spans="1:13" x14ac:dyDescent="0.25">
      <c r="A3828" t="str">
        <f t="shared" si="58"/>
        <v>LRX,150,G,1.5,750,450,450</v>
      </c>
      <c r="B3828" s="10" t="s">
        <v>74</v>
      </c>
      <c r="C3828" s="10">
        <v>150</v>
      </c>
      <c r="D3828" s="10" t="s">
        <v>59</v>
      </c>
      <c r="E3828" s="10">
        <v>300</v>
      </c>
      <c r="F3828" s="10" t="s">
        <v>60</v>
      </c>
      <c r="G3828" s="10" t="s">
        <v>61</v>
      </c>
      <c r="H3828" s="10">
        <v>1.5</v>
      </c>
      <c r="I3828" s="10" t="s">
        <v>62</v>
      </c>
      <c r="J3828" s="10">
        <v>750</v>
      </c>
      <c r="K3828" s="10">
        <v>450</v>
      </c>
      <c r="L3828" s="10">
        <v>450</v>
      </c>
      <c r="M3828" s="11">
        <v>20.385197393853499</v>
      </c>
    </row>
    <row r="3829" spans="1:13" x14ac:dyDescent="0.25">
      <c r="A3829" t="str">
        <f t="shared" si="58"/>
        <v>LRX,150,G,1.5,750,600,450</v>
      </c>
      <c r="B3829" s="10" t="s">
        <v>74</v>
      </c>
      <c r="C3829" s="10">
        <v>150</v>
      </c>
      <c r="D3829" s="10" t="s">
        <v>59</v>
      </c>
      <c r="E3829" s="10">
        <v>300</v>
      </c>
      <c r="F3829" s="10" t="s">
        <v>60</v>
      </c>
      <c r="G3829" s="10" t="s">
        <v>61</v>
      </c>
      <c r="H3829" s="10">
        <v>1.5</v>
      </c>
      <c r="I3829" s="10" t="s">
        <v>62</v>
      </c>
      <c r="J3829" s="10">
        <v>750</v>
      </c>
      <c r="K3829" s="10">
        <v>600</v>
      </c>
      <c r="L3829" s="10">
        <v>450</v>
      </c>
      <c r="M3829" s="11">
        <v>21.409818166912618</v>
      </c>
    </row>
    <row r="3830" spans="1:13" x14ac:dyDescent="0.25">
      <c r="A3830" t="str">
        <f t="shared" si="58"/>
        <v>LRX,150,G,1.5,900,150,450</v>
      </c>
      <c r="B3830" s="10" t="s">
        <v>74</v>
      </c>
      <c r="C3830" s="10">
        <v>150</v>
      </c>
      <c r="D3830" s="10" t="s">
        <v>59</v>
      </c>
      <c r="E3830" s="10">
        <v>300</v>
      </c>
      <c r="F3830" s="10" t="s">
        <v>60</v>
      </c>
      <c r="G3830" s="10" t="s">
        <v>61</v>
      </c>
      <c r="H3830" s="10">
        <v>1.5</v>
      </c>
      <c r="I3830" s="10" t="s">
        <v>62</v>
      </c>
      <c r="J3830" s="10">
        <v>900</v>
      </c>
      <c r="K3830" s="9">
        <v>150</v>
      </c>
      <c r="L3830" s="10">
        <v>450</v>
      </c>
      <c r="M3830" s="11">
        <v>18.371122727741774</v>
      </c>
    </row>
    <row r="3831" spans="1:13" x14ac:dyDescent="0.25">
      <c r="A3831" t="str">
        <f t="shared" si="58"/>
        <v>LRX,150,G,1.5,900,300,450</v>
      </c>
      <c r="B3831" s="10" t="s">
        <v>74</v>
      </c>
      <c r="C3831" s="10">
        <v>150</v>
      </c>
      <c r="D3831" s="10" t="s">
        <v>59</v>
      </c>
      <c r="E3831" s="10">
        <v>300</v>
      </c>
      <c r="F3831" s="10" t="s">
        <v>60</v>
      </c>
      <c r="G3831" s="10" t="s">
        <v>61</v>
      </c>
      <c r="H3831" s="10">
        <v>1.5</v>
      </c>
      <c r="I3831" s="10" t="s">
        <v>62</v>
      </c>
      <c r="J3831" s="10">
        <v>900</v>
      </c>
      <c r="K3831" s="9">
        <v>300</v>
      </c>
      <c r="L3831" s="10">
        <v>450</v>
      </c>
      <c r="M3831" s="11">
        <v>19.395743500800894</v>
      </c>
    </row>
    <row r="3832" spans="1:13" x14ac:dyDescent="0.25">
      <c r="A3832" t="str">
        <f t="shared" si="58"/>
        <v>LRX,150,G,1.5,900,450,450</v>
      </c>
      <c r="B3832" s="10" t="s">
        <v>74</v>
      </c>
      <c r="C3832" s="10">
        <v>150</v>
      </c>
      <c r="D3832" s="10" t="s">
        <v>59</v>
      </c>
      <c r="E3832" s="10">
        <v>300</v>
      </c>
      <c r="F3832" s="10" t="s">
        <v>60</v>
      </c>
      <c r="G3832" s="10" t="s">
        <v>61</v>
      </c>
      <c r="H3832" s="10">
        <v>1.5</v>
      </c>
      <c r="I3832" s="10" t="s">
        <v>62</v>
      </c>
      <c r="J3832" s="10">
        <v>900</v>
      </c>
      <c r="K3832" s="10">
        <v>450</v>
      </c>
      <c r="L3832" s="10">
        <v>450</v>
      </c>
      <c r="M3832" s="11">
        <v>21.458682006544478</v>
      </c>
    </row>
    <row r="3833" spans="1:13" x14ac:dyDescent="0.25">
      <c r="A3833" t="str">
        <f t="shared" si="58"/>
        <v>LRX,150,G,1.5,900,600,450</v>
      </c>
      <c r="B3833" s="10" t="s">
        <v>74</v>
      </c>
      <c r="C3833" s="10">
        <v>150</v>
      </c>
      <c r="D3833" s="10" t="s">
        <v>59</v>
      </c>
      <c r="E3833" s="10">
        <v>300</v>
      </c>
      <c r="F3833" s="10" t="s">
        <v>60</v>
      </c>
      <c r="G3833" s="10" t="s">
        <v>61</v>
      </c>
      <c r="H3833" s="10">
        <v>1.5</v>
      </c>
      <c r="I3833" s="10" t="s">
        <v>62</v>
      </c>
      <c r="J3833" s="10">
        <v>900</v>
      </c>
      <c r="K3833" s="10">
        <v>600</v>
      </c>
      <c r="L3833" s="10">
        <v>450</v>
      </c>
      <c r="M3833" s="11">
        <v>22.483302779603598</v>
      </c>
    </row>
    <row r="3834" spans="1:13" x14ac:dyDescent="0.25">
      <c r="A3834" t="str">
        <f t="shared" si="58"/>
        <v>LRX,150,G,1.5,900,750,450</v>
      </c>
      <c r="B3834" s="10" t="s">
        <v>74</v>
      </c>
      <c r="C3834" s="10">
        <v>150</v>
      </c>
      <c r="D3834" s="10" t="s">
        <v>59</v>
      </c>
      <c r="E3834" s="10">
        <v>300</v>
      </c>
      <c r="F3834" s="10" t="s">
        <v>60</v>
      </c>
      <c r="G3834" s="10" t="s">
        <v>61</v>
      </c>
      <c r="H3834" s="10">
        <v>1.5</v>
      </c>
      <c r="I3834" s="10" t="s">
        <v>62</v>
      </c>
      <c r="J3834" s="10">
        <v>900</v>
      </c>
      <c r="K3834" s="10">
        <v>750</v>
      </c>
      <c r="L3834" s="10">
        <v>450</v>
      </c>
      <c r="M3834" s="11">
        <v>24.93807686427505</v>
      </c>
    </row>
    <row r="3835" spans="1:13" x14ac:dyDescent="0.25">
      <c r="A3835" t="str">
        <f t="shared" si="58"/>
        <v>LRX,150,G,1.5,300,150,600</v>
      </c>
      <c r="B3835" s="10" t="s">
        <v>74</v>
      </c>
      <c r="C3835" s="10">
        <v>150</v>
      </c>
      <c r="D3835" s="10" t="s">
        <v>59</v>
      </c>
      <c r="E3835" s="10">
        <v>300</v>
      </c>
      <c r="F3835" s="10" t="s">
        <v>60</v>
      </c>
      <c r="G3835" s="10" t="s">
        <v>61</v>
      </c>
      <c r="H3835" s="10">
        <v>1.5</v>
      </c>
      <c r="I3835" s="10" t="s">
        <v>62</v>
      </c>
      <c r="J3835" s="10">
        <v>300</v>
      </c>
      <c r="K3835" s="9">
        <v>150</v>
      </c>
      <c r="L3835" s="10">
        <v>600</v>
      </c>
      <c r="M3835" s="11">
        <v>18.412904922607773</v>
      </c>
    </row>
    <row r="3836" spans="1:13" x14ac:dyDescent="0.25">
      <c r="A3836" t="str">
        <f t="shared" si="58"/>
        <v>LRX,150,G,1.5,450,150,600</v>
      </c>
      <c r="B3836" s="10" t="s">
        <v>74</v>
      </c>
      <c r="C3836" s="10">
        <v>150</v>
      </c>
      <c r="D3836" s="10" t="s">
        <v>59</v>
      </c>
      <c r="E3836" s="10">
        <v>300</v>
      </c>
      <c r="F3836" s="10" t="s">
        <v>60</v>
      </c>
      <c r="G3836" s="10" t="s">
        <v>61</v>
      </c>
      <c r="H3836" s="10">
        <v>1.5</v>
      </c>
      <c r="I3836" s="10" t="s">
        <v>62</v>
      </c>
      <c r="J3836" s="10">
        <v>450</v>
      </c>
      <c r="K3836" s="9">
        <v>150</v>
      </c>
      <c r="L3836" s="10">
        <v>600</v>
      </c>
      <c r="M3836" s="11">
        <v>19.32870425992601</v>
      </c>
    </row>
    <row r="3837" spans="1:13" x14ac:dyDescent="0.25">
      <c r="A3837" t="str">
        <f t="shared" si="58"/>
        <v>LRX,150,G,1.5,450,300,600</v>
      </c>
      <c r="B3837" s="10" t="s">
        <v>74</v>
      </c>
      <c r="C3837" s="10">
        <v>150</v>
      </c>
      <c r="D3837" s="10" t="s">
        <v>59</v>
      </c>
      <c r="E3837" s="10">
        <v>300</v>
      </c>
      <c r="F3837" s="10" t="s">
        <v>60</v>
      </c>
      <c r="G3837" s="10" t="s">
        <v>61</v>
      </c>
      <c r="H3837" s="10">
        <v>1.5</v>
      </c>
      <c r="I3837" s="10" t="s">
        <v>62</v>
      </c>
      <c r="J3837" s="10">
        <v>450</v>
      </c>
      <c r="K3837" s="9">
        <v>300</v>
      </c>
      <c r="L3837" s="10">
        <v>600</v>
      </c>
      <c r="M3837" s="11">
        <v>20.353325032985129</v>
      </c>
    </row>
    <row r="3838" spans="1:13" x14ac:dyDescent="0.25">
      <c r="A3838" t="str">
        <f t="shared" si="58"/>
        <v>LRX,150,G,1.5,600,150,600</v>
      </c>
      <c r="B3838" s="10" t="s">
        <v>74</v>
      </c>
      <c r="C3838" s="10">
        <v>150</v>
      </c>
      <c r="D3838" s="10" t="s">
        <v>59</v>
      </c>
      <c r="E3838" s="10">
        <v>300</v>
      </c>
      <c r="F3838" s="10" t="s">
        <v>60</v>
      </c>
      <c r="G3838" s="10" t="s">
        <v>61</v>
      </c>
      <c r="H3838" s="10">
        <v>1.5</v>
      </c>
      <c r="I3838" s="10" t="s">
        <v>62</v>
      </c>
      <c r="J3838" s="10">
        <v>600</v>
      </c>
      <c r="K3838" s="9">
        <v>150</v>
      </c>
      <c r="L3838" s="10">
        <v>600</v>
      </c>
      <c r="M3838" s="11">
        <v>20.244503597244243</v>
      </c>
    </row>
    <row r="3839" spans="1:13" x14ac:dyDescent="0.25">
      <c r="A3839" t="str">
        <f t="shared" si="58"/>
        <v>LRX,150,G,1.5,600,300,600</v>
      </c>
      <c r="B3839" s="10" t="s">
        <v>74</v>
      </c>
      <c r="C3839" s="10">
        <v>150</v>
      </c>
      <c r="D3839" s="10" t="s">
        <v>59</v>
      </c>
      <c r="E3839" s="10">
        <v>300</v>
      </c>
      <c r="F3839" s="10" t="s">
        <v>60</v>
      </c>
      <c r="G3839" s="10" t="s">
        <v>61</v>
      </c>
      <c r="H3839" s="10">
        <v>1.5</v>
      </c>
      <c r="I3839" s="10" t="s">
        <v>62</v>
      </c>
      <c r="J3839" s="10">
        <v>600</v>
      </c>
      <c r="K3839" s="9">
        <v>300</v>
      </c>
      <c r="L3839" s="10">
        <v>600</v>
      </c>
      <c r="M3839" s="11">
        <v>21.269124370303363</v>
      </c>
    </row>
    <row r="3840" spans="1:13" x14ac:dyDescent="0.25">
      <c r="A3840" t="str">
        <f t="shared" si="58"/>
        <v>LRX,150,G,1.5,600,450,600</v>
      </c>
      <c r="B3840" s="10" t="s">
        <v>74</v>
      </c>
      <c r="C3840" s="10">
        <v>150</v>
      </c>
      <c r="D3840" s="10" t="s">
        <v>59</v>
      </c>
      <c r="E3840" s="10">
        <v>300</v>
      </c>
      <c r="F3840" s="10" t="s">
        <v>60</v>
      </c>
      <c r="G3840" s="10" t="s">
        <v>61</v>
      </c>
      <c r="H3840" s="10">
        <v>1.5</v>
      </c>
      <c r="I3840" s="10" t="s">
        <v>62</v>
      </c>
      <c r="J3840" s="10">
        <v>600</v>
      </c>
      <c r="K3840" s="10">
        <v>450</v>
      </c>
      <c r="L3840" s="10">
        <v>600</v>
      </c>
      <c r="M3840" s="11">
        <v>22.827731133880715</v>
      </c>
    </row>
    <row r="3841" spans="1:13" x14ac:dyDescent="0.25">
      <c r="A3841" t="str">
        <f t="shared" si="58"/>
        <v>LRX,150,G,1.5,750,150,600</v>
      </c>
      <c r="B3841" s="10" t="s">
        <v>74</v>
      </c>
      <c r="C3841" s="10">
        <v>150</v>
      </c>
      <c r="D3841" s="10" t="s">
        <v>59</v>
      </c>
      <c r="E3841" s="10">
        <v>300</v>
      </c>
      <c r="F3841" s="10" t="s">
        <v>60</v>
      </c>
      <c r="G3841" s="10" t="s">
        <v>61</v>
      </c>
      <c r="H3841" s="10">
        <v>1.5</v>
      </c>
      <c r="I3841" s="10" t="s">
        <v>62</v>
      </c>
      <c r="J3841" s="10">
        <v>750</v>
      </c>
      <c r="K3841" s="9">
        <v>150</v>
      </c>
      <c r="L3841" s="10">
        <v>600</v>
      </c>
      <c r="M3841" s="11">
        <v>21.943974092418205</v>
      </c>
    </row>
    <row r="3842" spans="1:13" x14ac:dyDescent="0.25">
      <c r="A3842" t="str">
        <f t="shared" si="58"/>
        <v>LRX,150,G,1.5,750,300,600</v>
      </c>
      <c r="B3842" s="10" t="s">
        <v>74</v>
      </c>
      <c r="C3842" s="10">
        <v>150</v>
      </c>
      <c r="D3842" s="10" t="s">
        <v>59</v>
      </c>
      <c r="E3842" s="10">
        <v>300</v>
      </c>
      <c r="F3842" s="10" t="s">
        <v>60</v>
      </c>
      <c r="G3842" s="10" t="s">
        <v>61</v>
      </c>
      <c r="H3842" s="10">
        <v>1.5</v>
      </c>
      <c r="I3842" s="10" t="s">
        <v>62</v>
      </c>
      <c r="J3842" s="10">
        <v>750</v>
      </c>
      <c r="K3842" s="9">
        <v>300</v>
      </c>
      <c r="L3842" s="10">
        <v>600</v>
      </c>
      <c r="M3842" s="11">
        <v>22.968594865477325</v>
      </c>
    </row>
    <row r="3843" spans="1:13" x14ac:dyDescent="0.25">
      <c r="A3843" t="str">
        <f t="shared" si="58"/>
        <v>LRX,150,G,1.5,750,450,600</v>
      </c>
      <c r="B3843" s="10" t="s">
        <v>74</v>
      </c>
      <c r="C3843" s="10">
        <v>150</v>
      </c>
      <c r="D3843" s="10" t="s">
        <v>59</v>
      </c>
      <c r="E3843" s="10">
        <v>300</v>
      </c>
      <c r="F3843" s="10" t="s">
        <v>60</v>
      </c>
      <c r="G3843" s="10" t="s">
        <v>61</v>
      </c>
      <c r="H3843" s="10">
        <v>1.5</v>
      </c>
      <c r="I3843" s="10" t="s">
        <v>62</v>
      </c>
      <c r="J3843" s="10">
        <v>750</v>
      </c>
      <c r="K3843" s="10">
        <v>450</v>
      </c>
      <c r="L3843" s="10">
        <v>600</v>
      </c>
      <c r="M3843" s="11">
        <v>24.857615735448167</v>
      </c>
    </row>
    <row r="3844" spans="1:13" x14ac:dyDescent="0.25">
      <c r="A3844" t="str">
        <f t="shared" si="58"/>
        <v>LRX,150,G,1.5,750,600,600</v>
      </c>
      <c r="B3844" s="10" t="s">
        <v>74</v>
      </c>
      <c r="C3844" s="10">
        <v>150</v>
      </c>
      <c r="D3844" s="10" t="s">
        <v>59</v>
      </c>
      <c r="E3844" s="10">
        <v>300</v>
      </c>
      <c r="F3844" s="10" t="s">
        <v>60</v>
      </c>
      <c r="G3844" s="10" t="s">
        <v>61</v>
      </c>
      <c r="H3844" s="10">
        <v>1.5</v>
      </c>
      <c r="I3844" s="10" t="s">
        <v>62</v>
      </c>
      <c r="J3844" s="10">
        <v>750</v>
      </c>
      <c r="K3844" s="10">
        <v>600</v>
      </c>
      <c r="L3844" s="10">
        <v>600</v>
      </c>
      <c r="M3844" s="11">
        <v>25.882236508507287</v>
      </c>
    </row>
    <row r="3845" spans="1:13" x14ac:dyDescent="0.25">
      <c r="A3845" t="str">
        <f t="shared" si="58"/>
        <v>LRX,150,G,1.5,900,150,600</v>
      </c>
      <c r="B3845" s="10" t="s">
        <v>74</v>
      </c>
      <c r="C3845" s="10">
        <v>150</v>
      </c>
      <c r="D3845" s="10" t="s">
        <v>59</v>
      </c>
      <c r="E3845" s="10">
        <v>300</v>
      </c>
      <c r="F3845" s="10" t="s">
        <v>60</v>
      </c>
      <c r="G3845" s="10" t="s">
        <v>61</v>
      </c>
      <c r="H3845" s="10">
        <v>1.5</v>
      </c>
      <c r="I3845" s="10" t="s">
        <v>62</v>
      </c>
      <c r="J3845" s="10">
        <v>900</v>
      </c>
      <c r="K3845" s="9">
        <v>150</v>
      </c>
      <c r="L3845" s="10">
        <v>600</v>
      </c>
      <c r="M3845" s="11">
        <v>23.017458705109185</v>
      </c>
    </row>
    <row r="3846" spans="1:13" x14ac:dyDescent="0.25">
      <c r="A3846" t="str">
        <f t="shared" si="58"/>
        <v>LRX,150,G,1.5,900,300,600</v>
      </c>
      <c r="B3846" s="10" t="s">
        <v>74</v>
      </c>
      <c r="C3846" s="10">
        <v>150</v>
      </c>
      <c r="D3846" s="10" t="s">
        <v>59</v>
      </c>
      <c r="E3846" s="10">
        <v>300</v>
      </c>
      <c r="F3846" s="10" t="s">
        <v>60</v>
      </c>
      <c r="G3846" s="10" t="s">
        <v>61</v>
      </c>
      <c r="H3846" s="10">
        <v>1.5</v>
      </c>
      <c r="I3846" s="10" t="s">
        <v>62</v>
      </c>
      <c r="J3846" s="10">
        <v>900</v>
      </c>
      <c r="K3846" s="9">
        <v>300</v>
      </c>
      <c r="L3846" s="10">
        <v>600</v>
      </c>
      <c r="M3846" s="11">
        <v>24.042079478168304</v>
      </c>
    </row>
    <row r="3847" spans="1:13" x14ac:dyDescent="0.25">
      <c r="A3847" t="str">
        <f t="shared" ref="A3847:A3910" si="59">CONCATENATE(B3847,",",C3847,",",D3847,",",H3847,",",J3847,",",K3847,",",L3847)</f>
        <v>LRX,150,G,1.5,900,450,600</v>
      </c>
      <c r="B3847" s="10" t="s">
        <v>74</v>
      </c>
      <c r="C3847" s="10">
        <v>150</v>
      </c>
      <c r="D3847" s="10" t="s">
        <v>59</v>
      </c>
      <c r="E3847" s="10">
        <v>300</v>
      </c>
      <c r="F3847" s="10" t="s">
        <v>60</v>
      </c>
      <c r="G3847" s="10" t="s">
        <v>61</v>
      </c>
      <c r="H3847" s="10">
        <v>1.5</v>
      </c>
      <c r="I3847" s="10" t="s">
        <v>62</v>
      </c>
      <c r="J3847" s="10">
        <v>900</v>
      </c>
      <c r="K3847" s="10">
        <v>450</v>
      </c>
      <c r="L3847" s="10">
        <v>600</v>
      </c>
      <c r="M3847" s="11">
        <v>26.105017983911896</v>
      </c>
    </row>
    <row r="3848" spans="1:13" x14ac:dyDescent="0.25">
      <c r="A3848" t="str">
        <f t="shared" si="59"/>
        <v>LRX,150,G,1.5,900,600,600</v>
      </c>
      <c r="B3848" s="10" t="s">
        <v>74</v>
      </c>
      <c r="C3848" s="10">
        <v>150</v>
      </c>
      <c r="D3848" s="10" t="s">
        <v>59</v>
      </c>
      <c r="E3848" s="10">
        <v>300</v>
      </c>
      <c r="F3848" s="10" t="s">
        <v>60</v>
      </c>
      <c r="G3848" s="10" t="s">
        <v>61</v>
      </c>
      <c r="H3848" s="10">
        <v>1.5</v>
      </c>
      <c r="I3848" s="10" t="s">
        <v>62</v>
      </c>
      <c r="J3848" s="10">
        <v>900</v>
      </c>
      <c r="K3848" s="10">
        <v>600</v>
      </c>
      <c r="L3848" s="10">
        <v>600</v>
      </c>
      <c r="M3848" s="11">
        <v>27.129638756971012</v>
      </c>
    </row>
    <row r="3849" spans="1:13" x14ac:dyDescent="0.25">
      <c r="A3849" t="str">
        <f t="shared" si="59"/>
        <v>LRX,150,G,1.5,900,750,600</v>
      </c>
      <c r="B3849" s="10" t="s">
        <v>74</v>
      </c>
      <c r="C3849" s="10">
        <v>150</v>
      </c>
      <c r="D3849" s="10" t="s">
        <v>59</v>
      </c>
      <c r="E3849" s="10">
        <v>300</v>
      </c>
      <c r="F3849" s="10" t="s">
        <v>60</v>
      </c>
      <c r="G3849" s="10" t="s">
        <v>61</v>
      </c>
      <c r="H3849" s="10">
        <v>1.5</v>
      </c>
      <c r="I3849" s="10" t="s">
        <v>62</v>
      </c>
      <c r="J3849" s="10">
        <v>900</v>
      </c>
      <c r="K3849" s="10">
        <v>750</v>
      </c>
      <c r="L3849" s="10">
        <v>600</v>
      </c>
      <c r="M3849" s="11">
        <v>29.584412841642468</v>
      </c>
    </row>
    <row r="3850" spans="1:13" x14ac:dyDescent="0.25">
      <c r="A3850" t="str">
        <f t="shared" si="59"/>
        <v>LRX,150,G,1.5,300,150,750</v>
      </c>
      <c r="B3850" s="10" t="s">
        <v>74</v>
      </c>
      <c r="C3850" s="10">
        <v>150</v>
      </c>
      <c r="D3850" s="10" t="s">
        <v>59</v>
      </c>
      <c r="E3850" s="10">
        <v>300</v>
      </c>
      <c r="F3850" s="10" t="s">
        <v>60</v>
      </c>
      <c r="G3850" s="10" t="s">
        <v>61</v>
      </c>
      <c r="H3850" s="10">
        <v>1.5</v>
      </c>
      <c r="I3850" s="10" t="s">
        <v>62</v>
      </c>
      <c r="J3850" s="10">
        <v>300</v>
      </c>
      <c r="K3850" s="9">
        <v>150</v>
      </c>
      <c r="L3850" s="10">
        <v>750</v>
      </c>
      <c r="M3850" s="11">
        <v>22.543827152401057</v>
      </c>
    </row>
    <row r="3851" spans="1:13" x14ac:dyDescent="0.25">
      <c r="A3851" t="str">
        <f t="shared" si="59"/>
        <v>LRX,150,G,1.5,450,150,750</v>
      </c>
      <c r="B3851" s="10" t="s">
        <v>74</v>
      </c>
      <c r="C3851" s="10">
        <v>150</v>
      </c>
      <c r="D3851" s="10" t="s">
        <v>59</v>
      </c>
      <c r="E3851" s="10">
        <v>300</v>
      </c>
      <c r="F3851" s="10" t="s">
        <v>60</v>
      </c>
      <c r="G3851" s="10" t="s">
        <v>61</v>
      </c>
      <c r="H3851" s="10">
        <v>1.5</v>
      </c>
      <c r="I3851" s="10" t="s">
        <v>62</v>
      </c>
      <c r="J3851" s="10">
        <v>450</v>
      </c>
      <c r="K3851" s="9">
        <v>150</v>
      </c>
      <c r="L3851" s="10">
        <v>750</v>
      </c>
      <c r="M3851" s="11">
        <v>23.594122806648855</v>
      </c>
    </row>
    <row r="3852" spans="1:13" x14ac:dyDescent="0.25">
      <c r="A3852" t="str">
        <f t="shared" si="59"/>
        <v>LRX,150,G,1.5,450,300,750</v>
      </c>
      <c r="B3852" s="10" t="s">
        <v>74</v>
      </c>
      <c r="C3852" s="10">
        <v>150</v>
      </c>
      <c r="D3852" s="10" t="s">
        <v>59</v>
      </c>
      <c r="E3852" s="10">
        <v>300</v>
      </c>
      <c r="F3852" s="10" t="s">
        <v>60</v>
      </c>
      <c r="G3852" s="10" t="s">
        <v>61</v>
      </c>
      <c r="H3852" s="10">
        <v>1.5</v>
      </c>
      <c r="I3852" s="10" t="s">
        <v>62</v>
      </c>
      <c r="J3852" s="10">
        <v>450</v>
      </c>
      <c r="K3852" s="9">
        <v>300</v>
      </c>
      <c r="L3852" s="10">
        <v>750</v>
      </c>
      <c r="M3852" s="11">
        <v>24.887736213567088</v>
      </c>
    </row>
    <row r="3853" spans="1:13" x14ac:dyDescent="0.25">
      <c r="A3853" t="str">
        <f t="shared" si="59"/>
        <v>LRX,150,G,1.5,600,150,750</v>
      </c>
      <c r="B3853" s="10" t="s">
        <v>74</v>
      </c>
      <c r="C3853" s="10">
        <v>150</v>
      </c>
      <c r="D3853" s="10" t="s">
        <v>59</v>
      </c>
      <c r="E3853" s="10">
        <v>300</v>
      </c>
      <c r="F3853" s="10" t="s">
        <v>60</v>
      </c>
      <c r="G3853" s="10" t="s">
        <v>61</v>
      </c>
      <c r="H3853" s="10">
        <v>1.5</v>
      </c>
      <c r="I3853" s="10" t="s">
        <v>62</v>
      </c>
      <c r="J3853" s="10">
        <v>600</v>
      </c>
      <c r="K3853" s="9">
        <v>150</v>
      </c>
      <c r="L3853" s="10">
        <v>750</v>
      </c>
      <c r="M3853" s="11">
        <v>24.644418460896649</v>
      </c>
    </row>
    <row r="3854" spans="1:13" x14ac:dyDescent="0.25">
      <c r="A3854" t="str">
        <f t="shared" si="59"/>
        <v>LRX,150,G,1.5,600,300,750</v>
      </c>
      <c r="B3854" s="10" t="s">
        <v>74</v>
      </c>
      <c r="C3854" s="10">
        <v>150</v>
      </c>
      <c r="D3854" s="10" t="s">
        <v>59</v>
      </c>
      <c r="E3854" s="10">
        <v>300</v>
      </c>
      <c r="F3854" s="10" t="s">
        <v>60</v>
      </c>
      <c r="G3854" s="10" t="s">
        <v>61</v>
      </c>
      <c r="H3854" s="10">
        <v>1.5</v>
      </c>
      <c r="I3854" s="10" t="s">
        <v>62</v>
      </c>
      <c r="J3854" s="10">
        <v>600</v>
      </c>
      <c r="K3854" s="9">
        <v>300</v>
      </c>
      <c r="L3854" s="10">
        <v>750</v>
      </c>
      <c r="M3854" s="11">
        <v>25.938031867814882</v>
      </c>
    </row>
    <row r="3855" spans="1:13" x14ac:dyDescent="0.25">
      <c r="A3855" t="str">
        <f t="shared" si="59"/>
        <v>LRX,150,G,1.5,600,450,750</v>
      </c>
      <c r="B3855" s="10" t="s">
        <v>74</v>
      </c>
      <c r="C3855" s="10">
        <v>150</v>
      </c>
      <c r="D3855" s="10" t="s">
        <v>59</v>
      </c>
      <c r="E3855" s="10">
        <v>300</v>
      </c>
      <c r="F3855" s="10" t="s">
        <v>60</v>
      </c>
      <c r="G3855" s="10" t="s">
        <v>61</v>
      </c>
      <c r="H3855" s="10">
        <v>1.5</v>
      </c>
      <c r="I3855" s="10" t="s">
        <v>62</v>
      </c>
      <c r="J3855" s="10">
        <v>600</v>
      </c>
      <c r="K3855" s="10">
        <v>450</v>
      </c>
      <c r="L3855" s="10">
        <v>750</v>
      </c>
      <c r="M3855" s="11">
        <v>27.765631265251354</v>
      </c>
    </row>
    <row r="3856" spans="1:13" x14ac:dyDescent="0.25">
      <c r="A3856" t="str">
        <f t="shared" si="59"/>
        <v>LRX,150,G,1.5,750,150,750</v>
      </c>
      <c r="B3856" s="10" t="s">
        <v>74</v>
      </c>
      <c r="C3856" s="10">
        <v>150</v>
      </c>
      <c r="D3856" s="10" t="s">
        <v>59</v>
      </c>
      <c r="E3856" s="10">
        <v>300</v>
      </c>
      <c r="F3856" s="10" t="s">
        <v>60</v>
      </c>
      <c r="G3856" s="10" t="s">
        <v>61</v>
      </c>
      <c r="H3856" s="10">
        <v>1.5</v>
      </c>
      <c r="I3856" s="10" t="s">
        <v>62</v>
      </c>
      <c r="J3856" s="10">
        <v>750</v>
      </c>
      <c r="K3856" s="9">
        <v>150</v>
      </c>
      <c r="L3856" s="10">
        <v>750</v>
      </c>
      <c r="M3856" s="11">
        <v>26.674303062464102</v>
      </c>
    </row>
    <row r="3857" spans="1:13" x14ac:dyDescent="0.25">
      <c r="A3857" t="str">
        <f t="shared" si="59"/>
        <v>LRX,150,G,1.5,750,300,750</v>
      </c>
      <c r="B3857" s="10" t="s">
        <v>74</v>
      </c>
      <c r="C3857" s="10">
        <v>150</v>
      </c>
      <c r="D3857" s="10" t="s">
        <v>59</v>
      </c>
      <c r="E3857" s="10">
        <v>300</v>
      </c>
      <c r="F3857" s="10" t="s">
        <v>60</v>
      </c>
      <c r="G3857" s="10" t="s">
        <v>61</v>
      </c>
      <c r="H3857" s="10">
        <v>1.5</v>
      </c>
      <c r="I3857" s="10" t="s">
        <v>62</v>
      </c>
      <c r="J3857" s="10">
        <v>750</v>
      </c>
      <c r="K3857" s="9">
        <v>300</v>
      </c>
      <c r="L3857" s="10">
        <v>750</v>
      </c>
      <c r="M3857" s="11">
        <v>27.967916469382335</v>
      </c>
    </row>
    <row r="3858" spans="1:13" x14ac:dyDescent="0.25">
      <c r="A3858" t="str">
        <f t="shared" si="59"/>
        <v>LRX,150,G,1.5,750,450,750</v>
      </c>
      <c r="B3858" s="10" t="s">
        <v>74</v>
      </c>
      <c r="C3858" s="10">
        <v>150</v>
      </c>
      <c r="D3858" s="10" t="s">
        <v>59</v>
      </c>
      <c r="E3858" s="10">
        <v>300</v>
      </c>
      <c r="F3858" s="10" t="s">
        <v>60</v>
      </c>
      <c r="G3858" s="10" t="s">
        <v>61</v>
      </c>
      <c r="H3858" s="10">
        <v>1.5</v>
      </c>
      <c r="I3858" s="10" t="s">
        <v>62</v>
      </c>
      <c r="J3858" s="10">
        <v>750</v>
      </c>
      <c r="K3858" s="10">
        <v>450</v>
      </c>
      <c r="L3858" s="10">
        <v>750</v>
      </c>
      <c r="M3858" s="11">
        <v>30.125929973212298</v>
      </c>
    </row>
    <row r="3859" spans="1:13" x14ac:dyDescent="0.25">
      <c r="A3859" t="str">
        <f t="shared" si="59"/>
        <v>LRX,150,G,1.5,750,600,750</v>
      </c>
      <c r="B3859" s="10" t="s">
        <v>74</v>
      </c>
      <c r="C3859" s="10">
        <v>150</v>
      </c>
      <c r="D3859" s="10" t="s">
        <v>59</v>
      </c>
      <c r="E3859" s="10">
        <v>300</v>
      </c>
      <c r="F3859" s="10" t="s">
        <v>60</v>
      </c>
      <c r="G3859" s="10" t="s">
        <v>61</v>
      </c>
      <c r="H3859" s="10">
        <v>1.5</v>
      </c>
      <c r="I3859" s="10" t="s">
        <v>62</v>
      </c>
      <c r="J3859" s="10">
        <v>750</v>
      </c>
      <c r="K3859" s="10">
        <v>600</v>
      </c>
      <c r="L3859" s="10">
        <v>750</v>
      </c>
      <c r="M3859" s="11">
        <v>31.419543380130531</v>
      </c>
    </row>
    <row r="3860" spans="1:13" x14ac:dyDescent="0.25">
      <c r="A3860" t="str">
        <f t="shared" si="59"/>
        <v>LRX,150,G,1.5,900,150,750</v>
      </c>
      <c r="B3860" s="10" t="s">
        <v>74</v>
      </c>
      <c r="C3860" s="10">
        <v>150</v>
      </c>
      <c r="D3860" s="10" t="s">
        <v>59</v>
      </c>
      <c r="E3860" s="10">
        <v>300</v>
      </c>
      <c r="F3860" s="10" t="s">
        <v>60</v>
      </c>
      <c r="G3860" s="10" t="s">
        <v>61</v>
      </c>
      <c r="H3860" s="10">
        <v>1.5</v>
      </c>
      <c r="I3860" s="10" t="s">
        <v>62</v>
      </c>
      <c r="J3860" s="10">
        <v>900</v>
      </c>
      <c r="K3860" s="9">
        <v>150</v>
      </c>
      <c r="L3860" s="10">
        <v>750</v>
      </c>
      <c r="M3860" s="11">
        <v>27.921705310927827</v>
      </c>
    </row>
    <row r="3861" spans="1:13" x14ac:dyDescent="0.25">
      <c r="A3861" t="str">
        <f t="shared" si="59"/>
        <v>LRX,150,G,1.5,900,300,750</v>
      </c>
      <c r="B3861" s="10" t="s">
        <v>74</v>
      </c>
      <c r="C3861" s="10">
        <v>150</v>
      </c>
      <c r="D3861" s="10" t="s">
        <v>59</v>
      </c>
      <c r="E3861" s="10">
        <v>300</v>
      </c>
      <c r="F3861" s="10" t="s">
        <v>60</v>
      </c>
      <c r="G3861" s="10" t="s">
        <v>61</v>
      </c>
      <c r="H3861" s="10">
        <v>1.5</v>
      </c>
      <c r="I3861" s="10" t="s">
        <v>62</v>
      </c>
      <c r="J3861" s="10">
        <v>900</v>
      </c>
      <c r="K3861" s="9">
        <v>300</v>
      </c>
      <c r="L3861" s="10">
        <v>750</v>
      </c>
      <c r="M3861" s="11">
        <v>29.21531871784606</v>
      </c>
    </row>
    <row r="3862" spans="1:13" x14ac:dyDescent="0.25">
      <c r="A3862" t="str">
        <f t="shared" si="59"/>
        <v>LRX,150,G,1.5,900,450,750</v>
      </c>
      <c r="B3862" s="10" t="s">
        <v>74</v>
      </c>
      <c r="C3862" s="10">
        <v>150</v>
      </c>
      <c r="D3862" s="10" t="s">
        <v>59</v>
      </c>
      <c r="E3862" s="10">
        <v>300</v>
      </c>
      <c r="F3862" s="10" t="s">
        <v>60</v>
      </c>
      <c r="G3862" s="10" t="s">
        <v>61</v>
      </c>
      <c r="H3862" s="10">
        <v>1.5</v>
      </c>
      <c r="I3862" s="10" t="s">
        <v>62</v>
      </c>
      <c r="J3862" s="10">
        <v>900</v>
      </c>
      <c r="K3862" s="10">
        <v>450</v>
      </c>
      <c r="L3862" s="10">
        <v>750</v>
      </c>
      <c r="M3862" s="11">
        <v>31.547249857448769</v>
      </c>
    </row>
    <row r="3863" spans="1:13" x14ac:dyDescent="0.25">
      <c r="A3863" t="str">
        <f t="shared" si="59"/>
        <v>LRX,150,G,1.5,900,600,750</v>
      </c>
      <c r="B3863" s="10" t="s">
        <v>74</v>
      </c>
      <c r="C3863" s="10">
        <v>150</v>
      </c>
      <c r="D3863" s="10" t="s">
        <v>59</v>
      </c>
      <c r="E3863" s="10">
        <v>300</v>
      </c>
      <c r="F3863" s="10" t="s">
        <v>60</v>
      </c>
      <c r="G3863" s="10" t="s">
        <v>61</v>
      </c>
      <c r="H3863" s="10">
        <v>1.5</v>
      </c>
      <c r="I3863" s="10" t="s">
        <v>62</v>
      </c>
      <c r="J3863" s="10">
        <v>900</v>
      </c>
      <c r="K3863" s="10">
        <v>600</v>
      </c>
      <c r="L3863" s="10">
        <v>750</v>
      </c>
      <c r="M3863" s="11">
        <v>32.840863264367009</v>
      </c>
    </row>
    <row r="3864" spans="1:13" x14ac:dyDescent="0.25">
      <c r="A3864" t="str">
        <f t="shared" si="59"/>
        <v>LRX,150,G,1.5,900,750,750</v>
      </c>
      <c r="B3864" s="10" t="s">
        <v>74</v>
      </c>
      <c r="C3864" s="10">
        <v>150</v>
      </c>
      <c r="D3864" s="10" t="s">
        <v>59</v>
      </c>
      <c r="E3864" s="10">
        <v>300</v>
      </c>
      <c r="F3864" s="10" t="s">
        <v>60</v>
      </c>
      <c r="G3864" s="10" t="s">
        <v>61</v>
      </c>
      <c r="H3864" s="10">
        <v>1.5</v>
      </c>
      <c r="I3864" s="10" t="s">
        <v>62</v>
      </c>
      <c r="J3864" s="10">
        <v>900</v>
      </c>
      <c r="K3864" s="10">
        <v>750</v>
      </c>
      <c r="L3864" s="10">
        <v>750</v>
      </c>
      <c r="M3864" s="11">
        <v>35.956465561825446</v>
      </c>
    </row>
    <row r="3865" spans="1:13" x14ac:dyDescent="0.25">
      <c r="A3865" t="str">
        <f t="shared" si="59"/>
        <v>LRX,150,G,1.5,300,150,900</v>
      </c>
      <c r="B3865" s="10" t="s">
        <v>74</v>
      </c>
      <c r="C3865" s="10">
        <v>150</v>
      </c>
      <c r="D3865" s="10" t="s">
        <v>59</v>
      </c>
      <c r="E3865" s="10">
        <v>300</v>
      </c>
      <c r="F3865" s="10" t="s">
        <v>60</v>
      </c>
      <c r="G3865" s="10" t="s">
        <v>61</v>
      </c>
      <c r="H3865" s="10">
        <v>1.5</v>
      </c>
      <c r="I3865" s="10" t="s">
        <v>62</v>
      </c>
      <c r="J3865" s="10">
        <v>300</v>
      </c>
      <c r="K3865" s="9">
        <v>150</v>
      </c>
      <c r="L3865" s="10">
        <v>900</v>
      </c>
      <c r="M3865" s="11">
        <v>27.274769174777099</v>
      </c>
    </row>
    <row r="3866" spans="1:13" x14ac:dyDescent="0.25">
      <c r="A3866" t="str">
        <f t="shared" si="59"/>
        <v>LRX,150,G,1.5,450,150,900</v>
      </c>
      <c r="B3866" s="10" t="s">
        <v>74</v>
      </c>
      <c r="C3866" s="10">
        <v>150</v>
      </c>
      <c r="D3866" s="10" t="s">
        <v>59</v>
      </c>
      <c r="E3866" s="10">
        <v>300</v>
      </c>
      <c r="F3866" s="10" t="s">
        <v>60</v>
      </c>
      <c r="G3866" s="10" t="s">
        <v>61</v>
      </c>
      <c r="H3866" s="10">
        <v>1.5</v>
      </c>
      <c r="I3866" s="10" t="s">
        <v>62</v>
      </c>
      <c r="J3866" s="10">
        <v>450</v>
      </c>
      <c r="K3866" s="9">
        <v>150</v>
      </c>
      <c r="L3866" s="10">
        <v>900</v>
      </c>
      <c r="M3866" s="11">
        <v>28.459561145954449</v>
      </c>
    </row>
    <row r="3867" spans="1:13" x14ac:dyDescent="0.25">
      <c r="A3867" t="str">
        <f t="shared" si="59"/>
        <v>LRX,150,G,1.5,450,300,900</v>
      </c>
      <c r="B3867" s="10" t="s">
        <v>74</v>
      </c>
      <c r="C3867" s="10">
        <v>150</v>
      </c>
      <c r="D3867" s="10" t="s">
        <v>59</v>
      </c>
      <c r="E3867" s="10">
        <v>300</v>
      </c>
      <c r="F3867" s="10" t="s">
        <v>60</v>
      </c>
      <c r="G3867" s="10" t="s">
        <v>61</v>
      </c>
      <c r="H3867" s="10">
        <v>1.5</v>
      </c>
      <c r="I3867" s="10" t="s">
        <v>62</v>
      </c>
      <c r="J3867" s="10">
        <v>450</v>
      </c>
      <c r="K3867" s="9">
        <v>300</v>
      </c>
      <c r="L3867" s="10">
        <v>900</v>
      </c>
      <c r="M3867" s="11">
        <v>29.753174552872686</v>
      </c>
    </row>
    <row r="3868" spans="1:13" x14ac:dyDescent="0.25">
      <c r="A3868" t="str">
        <f t="shared" si="59"/>
        <v>LRX,150,G,1.5,600,150,900</v>
      </c>
      <c r="B3868" s="10" t="s">
        <v>74</v>
      </c>
      <c r="C3868" s="10">
        <v>150</v>
      </c>
      <c r="D3868" s="10" t="s">
        <v>59</v>
      </c>
      <c r="E3868" s="10">
        <v>300</v>
      </c>
      <c r="F3868" s="10" t="s">
        <v>60</v>
      </c>
      <c r="G3868" s="10" t="s">
        <v>61</v>
      </c>
      <c r="H3868" s="10">
        <v>1.5</v>
      </c>
      <c r="I3868" s="10" t="s">
        <v>62</v>
      </c>
      <c r="J3868" s="10">
        <v>600</v>
      </c>
      <c r="K3868" s="9">
        <v>150</v>
      </c>
      <c r="L3868" s="10">
        <v>900</v>
      </c>
      <c r="M3868" s="11">
        <v>29.644353117131804</v>
      </c>
    </row>
    <row r="3869" spans="1:13" x14ac:dyDescent="0.25">
      <c r="A3869" t="str">
        <f t="shared" si="59"/>
        <v>LRX,150,G,1.5,600,300,900</v>
      </c>
      <c r="B3869" s="10" t="s">
        <v>74</v>
      </c>
      <c r="C3869" s="10">
        <v>150</v>
      </c>
      <c r="D3869" s="10" t="s">
        <v>59</v>
      </c>
      <c r="E3869" s="10">
        <v>300</v>
      </c>
      <c r="F3869" s="10" t="s">
        <v>60</v>
      </c>
      <c r="G3869" s="10" t="s">
        <v>61</v>
      </c>
      <c r="H3869" s="10">
        <v>1.5</v>
      </c>
      <c r="I3869" s="10" t="s">
        <v>62</v>
      </c>
      <c r="J3869" s="10">
        <v>600</v>
      </c>
      <c r="K3869" s="9">
        <v>300</v>
      </c>
      <c r="L3869" s="10">
        <v>900</v>
      </c>
      <c r="M3869" s="11">
        <v>30.93796652405004</v>
      </c>
    </row>
    <row r="3870" spans="1:13" x14ac:dyDescent="0.25">
      <c r="A3870" t="str">
        <f t="shared" si="59"/>
        <v>LRX,150,G,1.5,600,450,900</v>
      </c>
      <c r="B3870" s="10" t="s">
        <v>74</v>
      </c>
      <c r="C3870" s="10">
        <v>150</v>
      </c>
      <c r="D3870" s="10" t="s">
        <v>59</v>
      </c>
      <c r="E3870" s="10">
        <v>300</v>
      </c>
      <c r="F3870" s="10" t="s">
        <v>60</v>
      </c>
      <c r="G3870" s="10" t="s">
        <v>61</v>
      </c>
      <c r="H3870" s="10">
        <v>1.5</v>
      </c>
      <c r="I3870" s="10" t="s">
        <v>62</v>
      </c>
      <c r="J3870" s="10">
        <v>600</v>
      </c>
      <c r="K3870" s="10">
        <v>450</v>
      </c>
      <c r="L3870" s="10">
        <v>900</v>
      </c>
      <c r="M3870" s="11">
        <v>32.765565921486512</v>
      </c>
    </row>
    <row r="3871" spans="1:13" x14ac:dyDescent="0.25">
      <c r="A3871" t="str">
        <f t="shared" si="59"/>
        <v>LRX,150,G,1.5,750,150,900</v>
      </c>
      <c r="B3871" s="10" t="s">
        <v>74</v>
      </c>
      <c r="C3871" s="10">
        <v>150</v>
      </c>
      <c r="D3871" s="10" t="s">
        <v>59</v>
      </c>
      <c r="E3871" s="10">
        <v>300</v>
      </c>
      <c r="F3871" s="10" t="s">
        <v>60</v>
      </c>
      <c r="G3871" s="10" t="s">
        <v>61</v>
      </c>
      <c r="H3871" s="10">
        <v>1.5</v>
      </c>
      <c r="I3871" s="10" t="s">
        <v>62</v>
      </c>
      <c r="J3871" s="10">
        <v>750</v>
      </c>
      <c r="K3871" s="9">
        <v>150</v>
      </c>
      <c r="L3871" s="10">
        <v>900</v>
      </c>
      <c r="M3871" s="11">
        <v>32.004651825092751</v>
      </c>
    </row>
    <row r="3872" spans="1:13" x14ac:dyDescent="0.25">
      <c r="A3872" t="str">
        <f t="shared" si="59"/>
        <v>LRX,150,G,1.5,750,300,900</v>
      </c>
      <c r="B3872" s="10" t="s">
        <v>74</v>
      </c>
      <c r="C3872" s="10">
        <v>150</v>
      </c>
      <c r="D3872" s="10" t="s">
        <v>59</v>
      </c>
      <c r="E3872" s="10">
        <v>300</v>
      </c>
      <c r="F3872" s="10" t="s">
        <v>60</v>
      </c>
      <c r="G3872" s="10" t="s">
        <v>61</v>
      </c>
      <c r="H3872" s="10">
        <v>1.5</v>
      </c>
      <c r="I3872" s="10" t="s">
        <v>62</v>
      </c>
      <c r="J3872" s="10">
        <v>750</v>
      </c>
      <c r="K3872" s="9">
        <v>300</v>
      </c>
      <c r="L3872" s="10">
        <v>900</v>
      </c>
      <c r="M3872" s="11">
        <v>33.298265232010984</v>
      </c>
    </row>
    <row r="3873" spans="1:13" x14ac:dyDescent="0.25">
      <c r="A3873" t="str">
        <f t="shared" si="59"/>
        <v>LRX,150,G,1.5,750,450,900</v>
      </c>
      <c r="B3873" s="10" t="s">
        <v>74</v>
      </c>
      <c r="C3873" s="10">
        <v>150</v>
      </c>
      <c r="D3873" s="10" t="s">
        <v>59</v>
      </c>
      <c r="E3873" s="10">
        <v>300</v>
      </c>
      <c r="F3873" s="10" t="s">
        <v>60</v>
      </c>
      <c r="G3873" s="10" t="s">
        <v>61</v>
      </c>
      <c r="H3873" s="10">
        <v>1.5</v>
      </c>
      <c r="I3873" s="10" t="s">
        <v>62</v>
      </c>
      <c r="J3873" s="10">
        <v>750</v>
      </c>
      <c r="K3873" s="10">
        <v>450</v>
      </c>
      <c r="L3873" s="10">
        <v>900</v>
      </c>
      <c r="M3873" s="11">
        <v>35.456278735840954</v>
      </c>
    </row>
    <row r="3874" spans="1:13" x14ac:dyDescent="0.25">
      <c r="A3874" t="str">
        <f t="shared" si="59"/>
        <v>LRX,150,G,1.5,750,600,900</v>
      </c>
      <c r="B3874" s="10" t="s">
        <v>74</v>
      </c>
      <c r="C3874" s="10">
        <v>150</v>
      </c>
      <c r="D3874" s="10" t="s">
        <v>59</v>
      </c>
      <c r="E3874" s="10">
        <v>300</v>
      </c>
      <c r="F3874" s="10" t="s">
        <v>60</v>
      </c>
      <c r="G3874" s="10" t="s">
        <v>61</v>
      </c>
      <c r="H3874" s="10">
        <v>1.5</v>
      </c>
      <c r="I3874" s="10" t="s">
        <v>62</v>
      </c>
      <c r="J3874" s="10">
        <v>750</v>
      </c>
      <c r="K3874" s="10">
        <v>600</v>
      </c>
      <c r="L3874" s="10">
        <v>900</v>
      </c>
      <c r="M3874" s="11">
        <v>36.749892142759187</v>
      </c>
    </row>
    <row r="3875" spans="1:13" x14ac:dyDescent="0.25">
      <c r="A3875" t="str">
        <f t="shared" si="59"/>
        <v>LRX,150,G,1.5,900,150,900</v>
      </c>
      <c r="B3875" s="10" t="s">
        <v>74</v>
      </c>
      <c r="C3875" s="10">
        <v>150</v>
      </c>
      <c r="D3875" s="10" t="s">
        <v>59</v>
      </c>
      <c r="E3875" s="10">
        <v>300</v>
      </c>
      <c r="F3875" s="10" t="s">
        <v>60</v>
      </c>
      <c r="G3875" s="10" t="s">
        <v>61</v>
      </c>
      <c r="H3875" s="10">
        <v>1.5</v>
      </c>
      <c r="I3875" s="10" t="s">
        <v>62</v>
      </c>
      <c r="J3875" s="10">
        <v>900</v>
      </c>
      <c r="K3875" s="9">
        <v>150</v>
      </c>
      <c r="L3875" s="10">
        <v>900</v>
      </c>
      <c r="M3875" s="11">
        <v>33.425971709329218</v>
      </c>
    </row>
    <row r="3876" spans="1:13" x14ac:dyDescent="0.25">
      <c r="A3876" t="str">
        <f t="shared" si="59"/>
        <v>LRX,150,G,1.5,900,300,900</v>
      </c>
      <c r="B3876" s="10" t="s">
        <v>74</v>
      </c>
      <c r="C3876" s="10">
        <v>150</v>
      </c>
      <c r="D3876" s="10" t="s">
        <v>59</v>
      </c>
      <c r="E3876" s="10">
        <v>300</v>
      </c>
      <c r="F3876" s="10" t="s">
        <v>60</v>
      </c>
      <c r="G3876" s="10" t="s">
        <v>61</v>
      </c>
      <c r="H3876" s="10">
        <v>1.5</v>
      </c>
      <c r="I3876" s="10" t="s">
        <v>62</v>
      </c>
      <c r="J3876" s="10">
        <v>900</v>
      </c>
      <c r="K3876" s="9">
        <v>300</v>
      </c>
      <c r="L3876" s="10">
        <v>900</v>
      </c>
      <c r="M3876" s="11">
        <v>34.719585116247458</v>
      </c>
    </row>
    <row r="3877" spans="1:13" x14ac:dyDescent="0.25">
      <c r="A3877" t="str">
        <f t="shared" si="59"/>
        <v>LRX,150,G,1.5,900,450,900</v>
      </c>
      <c r="B3877" s="10" t="s">
        <v>74</v>
      </c>
      <c r="C3877" s="10">
        <v>150</v>
      </c>
      <c r="D3877" s="10" t="s">
        <v>59</v>
      </c>
      <c r="E3877" s="10">
        <v>300</v>
      </c>
      <c r="F3877" s="10" t="s">
        <v>60</v>
      </c>
      <c r="G3877" s="10" t="s">
        <v>61</v>
      </c>
      <c r="H3877" s="10">
        <v>1.5</v>
      </c>
      <c r="I3877" s="10" t="s">
        <v>62</v>
      </c>
      <c r="J3877" s="10">
        <v>900</v>
      </c>
      <c r="K3877" s="10">
        <v>450</v>
      </c>
      <c r="L3877" s="10">
        <v>900</v>
      </c>
      <c r="M3877" s="11">
        <v>37.051516255850167</v>
      </c>
    </row>
    <row r="3878" spans="1:13" x14ac:dyDescent="0.25">
      <c r="A3878" t="str">
        <f t="shared" si="59"/>
        <v>LRX,150,G,1.5,900,600,900</v>
      </c>
      <c r="B3878" s="10" t="s">
        <v>74</v>
      </c>
      <c r="C3878" s="10">
        <v>150</v>
      </c>
      <c r="D3878" s="10" t="s">
        <v>59</v>
      </c>
      <c r="E3878" s="10">
        <v>300</v>
      </c>
      <c r="F3878" s="10" t="s">
        <v>60</v>
      </c>
      <c r="G3878" s="10" t="s">
        <v>61</v>
      </c>
      <c r="H3878" s="10">
        <v>1.5</v>
      </c>
      <c r="I3878" s="10" t="s">
        <v>62</v>
      </c>
      <c r="J3878" s="10">
        <v>900</v>
      </c>
      <c r="K3878" s="10">
        <v>600</v>
      </c>
      <c r="L3878" s="10">
        <v>900</v>
      </c>
      <c r="M3878" s="11">
        <v>38.3451296627684</v>
      </c>
    </row>
    <row r="3879" spans="1:13" x14ac:dyDescent="0.25">
      <c r="A3879" t="str">
        <f t="shared" si="59"/>
        <v>LRX,150,G,1.5,900,750,900</v>
      </c>
      <c r="B3879" s="10" t="s">
        <v>74</v>
      </c>
      <c r="C3879" s="10">
        <v>150</v>
      </c>
      <c r="D3879" s="10" t="s">
        <v>59</v>
      </c>
      <c r="E3879" s="10">
        <v>300</v>
      </c>
      <c r="F3879" s="10" t="s">
        <v>60</v>
      </c>
      <c r="G3879" s="10" t="s">
        <v>61</v>
      </c>
      <c r="H3879" s="10">
        <v>1.5</v>
      </c>
      <c r="I3879" s="10" t="s">
        <v>62</v>
      </c>
      <c r="J3879" s="10">
        <v>900</v>
      </c>
      <c r="K3879" s="10">
        <v>750</v>
      </c>
      <c r="L3879" s="10">
        <v>900</v>
      </c>
      <c r="M3879" s="11">
        <v>41.46073196022683</v>
      </c>
    </row>
    <row r="3880" spans="1:13" x14ac:dyDescent="0.25">
      <c r="A3880" t="str">
        <f t="shared" si="59"/>
        <v>LRX,150,X,1.2,300,150,300</v>
      </c>
      <c r="B3880" s="10" t="s">
        <v>74</v>
      </c>
      <c r="C3880" s="10">
        <v>150</v>
      </c>
      <c r="D3880" s="10" t="s">
        <v>63</v>
      </c>
      <c r="E3880" s="10">
        <v>300</v>
      </c>
      <c r="F3880" s="10" t="s">
        <v>60</v>
      </c>
      <c r="G3880" s="10" t="s">
        <v>61</v>
      </c>
      <c r="H3880" s="10">
        <v>1.2</v>
      </c>
      <c r="I3880" s="10" t="s">
        <v>62</v>
      </c>
      <c r="J3880" s="10">
        <v>300</v>
      </c>
      <c r="K3880" s="9">
        <v>150</v>
      </c>
      <c r="L3880" s="10">
        <v>300</v>
      </c>
      <c r="M3880" s="11">
        <v>8.0910623056629376</v>
      </c>
    </row>
    <row r="3881" spans="1:13" x14ac:dyDescent="0.25">
      <c r="A3881" t="str">
        <f t="shared" si="59"/>
        <v>LRX,150,X,1.2,450,150,300</v>
      </c>
      <c r="B3881" s="10" t="s">
        <v>74</v>
      </c>
      <c r="C3881" s="10">
        <v>150</v>
      </c>
      <c r="D3881" s="10" t="s">
        <v>63</v>
      </c>
      <c r="E3881" s="10">
        <v>300</v>
      </c>
      <c r="F3881" s="10" t="s">
        <v>60</v>
      </c>
      <c r="G3881" s="10" t="s">
        <v>61</v>
      </c>
      <c r="H3881" s="10">
        <v>1.2</v>
      </c>
      <c r="I3881" s="10" t="s">
        <v>62</v>
      </c>
      <c r="J3881" s="10">
        <v>450</v>
      </c>
      <c r="K3881" s="9">
        <v>150</v>
      </c>
      <c r="L3881" s="10">
        <v>300</v>
      </c>
      <c r="M3881" s="11">
        <v>8.7508823140608634</v>
      </c>
    </row>
    <row r="3882" spans="1:13" x14ac:dyDescent="0.25">
      <c r="A3882" t="str">
        <f t="shared" si="59"/>
        <v>LRX,150,X,1.2,450,300,300</v>
      </c>
      <c r="B3882" s="10" t="s">
        <v>74</v>
      </c>
      <c r="C3882" s="10">
        <v>150</v>
      </c>
      <c r="D3882" s="10" t="s">
        <v>63</v>
      </c>
      <c r="E3882" s="10">
        <v>300</v>
      </c>
      <c r="F3882" s="10" t="s">
        <v>60</v>
      </c>
      <c r="G3882" s="10" t="s">
        <v>61</v>
      </c>
      <c r="H3882" s="10">
        <v>1.2</v>
      </c>
      <c r="I3882" s="10" t="s">
        <v>62</v>
      </c>
      <c r="J3882" s="10">
        <v>450</v>
      </c>
      <c r="K3882" s="9">
        <v>300</v>
      </c>
      <c r="L3882" s="10">
        <v>300</v>
      </c>
      <c r="M3882" s="11">
        <v>9.6851069026567131</v>
      </c>
    </row>
    <row r="3883" spans="1:13" x14ac:dyDescent="0.25">
      <c r="A3883" t="str">
        <f t="shared" si="59"/>
        <v>LRX,150,X,1.2,600,150,300</v>
      </c>
      <c r="B3883" s="10" t="s">
        <v>74</v>
      </c>
      <c r="C3883" s="10">
        <v>150</v>
      </c>
      <c r="D3883" s="10" t="s">
        <v>63</v>
      </c>
      <c r="E3883" s="10">
        <v>300</v>
      </c>
      <c r="F3883" s="10" t="s">
        <v>60</v>
      </c>
      <c r="G3883" s="10" t="s">
        <v>61</v>
      </c>
      <c r="H3883" s="10">
        <v>1.2</v>
      </c>
      <c r="I3883" s="10" t="s">
        <v>62</v>
      </c>
      <c r="J3883" s="10">
        <v>600</v>
      </c>
      <c r="K3883" s="9">
        <v>150</v>
      </c>
      <c r="L3883" s="10">
        <v>300</v>
      </c>
      <c r="M3883" s="11">
        <v>9.4107023224587874</v>
      </c>
    </row>
    <row r="3884" spans="1:13" x14ac:dyDescent="0.25">
      <c r="A3884" t="str">
        <f t="shared" si="59"/>
        <v>LRX,150,X,1.2,600,300,300</v>
      </c>
      <c r="B3884" s="10" t="s">
        <v>74</v>
      </c>
      <c r="C3884" s="10">
        <v>150</v>
      </c>
      <c r="D3884" s="10" t="s">
        <v>63</v>
      </c>
      <c r="E3884" s="10">
        <v>300</v>
      </c>
      <c r="F3884" s="10" t="s">
        <v>60</v>
      </c>
      <c r="G3884" s="10" t="s">
        <v>61</v>
      </c>
      <c r="H3884" s="10">
        <v>1.2</v>
      </c>
      <c r="I3884" s="10" t="s">
        <v>62</v>
      </c>
      <c r="J3884" s="10">
        <v>600</v>
      </c>
      <c r="K3884" s="9">
        <v>300</v>
      </c>
      <c r="L3884" s="10">
        <v>300</v>
      </c>
      <c r="M3884" s="11">
        <v>10.344926911054635</v>
      </c>
    </row>
    <row r="3885" spans="1:13" x14ac:dyDescent="0.25">
      <c r="A3885" t="str">
        <f t="shared" si="59"/>
        <v>LRX,150,X,1.2,600,450,300</v>
      </c>
      <c r="B3885" s="10" t="s">
        <v>74</v>
      </c>
      <c r="C3885" s="10">
        <v>150</v>
      </c>
      <c r="D3885" s="10" t="s">
        <v>63</v>
      </c>
      <c r="E3885" s="10">
        <v>300</v>
      </c>
      <c r="F3885" s="10" t="s">
        <v>60</v>
      </c>
      <c r="G3885" s="10" t="s">
        <v>61</v>
      </c>
      <c r="H3885" s="10">
        <v>1.2</v>
      </c>
      <c r="I3885" s="10" t="s">
        <v>62</v>
      </c>
      <c r="J3885" s="10">
        <v>600</v>
      </c>
      <c r="K3885" s="10">
        <v>450</v>
      </c>
      <c r="L3885" s="10">
        <v>300</v>
      </c>
      <c r="M3885" s="11">
        <v>11.823880920146339</v>
      </c>
    </row>
    <row r="3886" spans="1:13" x14ac:dyDescent="0.25">
      <c r="A3886" t="str">
        <f t="shared" si="59"/>
        <v>LRX,150,X,1.2,750,150,300</v>
      </c>
      <c r="B3886" s="10" t="s">
        <v>74</v>
      </c>
      <c r="C3886" s="10">
        <v>150</v>
      </c>
      <c r="D3886" s="10" t="s">
        <v>63</v>
      </c>
      <c r="E3886" s="10">
        <v>300</v>
      </c>
      <c r="F3886" s="10" t="s">
        <v>60</v>
      </c>
      <c r="G3886" s="10" t="s">
        <v>61</v>
      </c>
      <c r="H3886" s="10">
        <v>1.2</v>
      </c>
      <c r="I3886" s="10" t="s">
        <v>62</v>
      </c>
      <c r="J3886" s="10">
        <v>750</v>
      </c>
      <c r="K3886" s="9">
        <v>150</v>
      </c>
      <c r="L3886" s="10">
        <v>300</v>
      </c>
      <c r="M3886" s="11">
        <v>10.290727491882713</v>
      </c>
    </row>
    <row r="3887" spans="1:13" x14ac:dyDescent="0.25">
      <c r="A3887" t="str">
        <f t="shared" si="59"/>
        <v>LRX,150,X,1.2,750,300,300</v>
      </c>
      <c r="B3887" s="10" t="s">
        <v>74</v>
      </c>
      <c r="C3887" s="10">
        <v>150</v>
      </c>
      <c r="D3887" s="10" t="s">
        <v>63</v>
      </c>
      <c r="E3887" s="10">
        <v>300</v>
      </c>
      <c r="F3887" s="10" t="s">
        <v>60</v>
      </c>
      <c r="G3887" s="10" t="s">
        <v>61</v>
      </c>
      <c r="H3887" s="10">
        <v>1.2</v>
      </c>
      <c r="I3887" s="10" t="s">
        <v>62</v>
      </c>
      <c r="J3887" s="10">
        <v>750</v>
      </c>
      <c r="K3887" s="9">
        <v>300</v>
      </c>
      <c r="L3887" s="10">
        <v>300</v>
      </c>
      <c r="M3887" s="11">
        <v>11.224952080478563</v>
      </c>
    </row>
    <row r="3888" spans="1:13" x14ac:dyDescent="0.25">
      <c r="A3888" t="str">
        <f t="shared" si="59"/>
        <v>LRX,150,X,1.2,750,450,300</v>
      </c>
      <c r="B3888" s="10" t="s">
        <v>74</v>
      </c>
      <c r="C3888" s="10">
        <v>150</v>
      </c>
      <c r="D3888" s="10" t="s">
        <v>63</v>
      </c>
      <c r="E3888" s="10">
        <v>300</v>
      </c>
      <c r="F3888" s="10" t="s">
        <v>60</v>
      </c>
      <c r="G3888" s="10" t="s">
        <v>61</v>
      </c>
      <c r="H3888" s="10">
        <v>1.2</v>
      </c>
      <c r="I3888" s="10" t="s">
        <v>62</v>
      </c>
      <c r="J3888" s="10">
        <v>750</v>
      </c>
      <c r="K3888" s="10">
        <v>450</v>
      </c>
      <c r="L3888" s="10">
        <v>300</v>
      </c>
      <c r="M3888" s="11">
        <v>12.951210960182225</v>
      </c>
    </row>
    <row r="3889" spans="1:13" x14ac:dyDescent="0.25">
      <c r="A3889" t="str">
        <f t="shared" si="59"/>
        <v>LRX,150,X,1.2,750,600,300</v>
      </c>
      <c r="B3889" s="10" t="s">
        <v>74</v>
      </c>
      <c r="C3889" s="10">
        <v>150</v>
      </c>
      <c r="D3889" s="10" t="s">
        <v>63</v>
      </c>
      <c r="E3889" s="10">
        <v>300</v>
      </c>
      <c r="F3889" s="10" t="s">
        <v>60</v>
      </c>
      <c r="G3889" s="10" t="s">
        <v>61</v>
      </c>
      <c r="H3889" s="10">
        <v>1.2</v>
      </c>
      <c r="I3889" s="10" t="s">
        <v>62</v>
      </c>
      <c r="J3889" s="10">
        <v>750</v>
      </c>
      <c r="K3889" s="10">
        <v>600</v>
      </c>
      <c r="L3889" s="10">
        <v>300</v>
      </c>
      <c r="M3889" s="11">
        <v>13.885435548778078</v>
      </c>
    </row>
    <row r="3890" spans="1:13" x14ac:dyDescent="0.25">
      <c r="A3890" t="str">
        <f t="shared" si="59"/>
        <v>LRX,150,X,1.2,900,150,300</v>
      </c>
      <c r="B3890" s="10" t="s">
        <v>74</v>
      </c>
      <c r="C3890" s="10">
        <v>150</v>
      </c>
      <c r="D3890" s="10" t="s">
        <v>63</v>
      </c>
      <c r="E3890" s="10">
        <v>300</v>
      </c>
      <c r="F3890" s="10" t="s">
        <v>60</v>
      </c>
      <c r="G3890" s="10" t="s">
        <v>61</v>
      </c>
      <c r="H3890" s="10">
        <v>1.2</v>
      </c>
      <c r="I3890" s="10" t="s">
        <v>62</v>
      </c>
      <c r="J3890" s="10">
        <v>900</v>
      </c>
      <c r="K3890" s="9">
        <v>150</v>
      </c>
      <c r="L3890" s="10">
        <v>300</v>
      </c>
      <c r="M3890" s="11">
        <v>10.994824677430639</v>
      </c>
    </row>
    <row r="3891" spans="1:13" x14ac:dyDescent="0.25">
      <c r="A3891" t="str">
        <f t="shared" si="59"/>
        <v>LRX,150,X,1.2,900,300,300</v>
      </c>
      <c r="B3891" s="10" t="s">
        <v>74</v>
      </c>
      <c r="C3891" s="10">
        <v>150</v>
      </c>
      <c r="D3891" s="10" t="s">
        <v>63</v>
      </c>
      <c r="E3891" s="10">
        <v>300</v>
      </c>
      <c r="F3891" s="10" t="s">
        <v>60</v>
      </c>
      <c r="G3891" s="10" t="s">
        <v>61</v>
      </c>
      <c r="H3891" s="10">
        <v>1.2</v>
      </c>
      <c r="I3891" s="10" t="s">
        <v>62</v>
      </c>
      <c r="J3891" s="10">
        <v>900</v>
      </c>
      <c r="K3891" s="9">
        <v>300</v>
      </c>
      <c r="L3891" s="10">
        <v>300</v>
      </c>
      <c r="M3891" s="11">
        <v>11.929049266026485</v>
      </c>
    </row>
    <row r="3892" spans="1:13" x14ac:dyDescent="0.25">
      <c r="A3892" t="str">
        <f t="shared" si="59"/>
        <v>LRX,150,X,1.2,900,450,300</v>
      </c>
      <c r="B3892" s="10" t="s">
        <v>74</v>
      </c>
      <c r="C3892" s="10">
        <v>150</v>
      </c>
      <c r="D3892" s="10" t="s">
        <v>63</v>
      </c>
      <c r="E3892" s="10">
        <v>300</v>
      </c>
      <c r="F3892" s="10" t="s">
        <v>60</v>
      </c>
      <c r="G3892" s="10" t="s">
        <v>61</v>
      </c>
      <c r="H3892" s="10">
        <v>1.2</v>
      </c>
      <c r="I3892" s="10" t="s">
        <v>62</v>
      </c>
      <c r="J3892" s="10">
        <v>900</v>
      </c>
      <c r="K3892" s="10">
        <v>450</v>
      </c>
      <c r="L3892" s="10">
        <v>300</v>
      </c>
      <c r="M3892" s="11">
        <v>13.814649024404115</v>
      </c>
    </row>
    <row r="3893" spans="1:13" x14ac:dyDescent="0.25">
      <c r="A3893" t="str">
        <f t="shared" si="59"/>
        <v>LRX,150,X,1.2,900,600,300</v>
      </c>
      <c r="B3893" s="10" t="s">
        <v>74</v>
      </c>
      <c r="C3893" s="10">
        <v>150</v>
      </c>
      <c r="D3893" s="10" t="s">
        <v>63</v>
      </c>
      <c r="E3893" s="10">
        <v>300</v>
      </c>
      <c r="F3893" s="10" t="s">
        <v>60</v>
      </c>
      <c r="G3893" s="10" t="s">
        <v>61</v>
      </c>
      <c r="H3893" s="10">
        <v>1.2</v>
      </c>
      <c r="I3893" s="10" t="s">
        <v>62</v>
      </c>
      <c r="J3893" s="10">
        <v>900</v>
      </c>
      <c r="K3893" s="10">
        <v>600</v>
      </c>
      <c r="L3893" s="10">
        <v>300</v>
      </c>
      <c r="M3893" s="11">
        <v>14.748873612999965</v>
      </c>
    </row>
    <row r="3894" spans="1:13" x14ac:dyDescent="0.25">
      <c r="A3894" t="str">
        <f t="shared" si="59"/>
        <v>LRX,150,X,1.2,900,750,300</v>
      </c>
      <c r="B3894" s="10" t="s">
        <v>74</v>
      </c>
      <c r="C3894" s="10">
        <v>150</v>
      </c>
      <c r="D3894" s="10" t="s">
        <v>63</v>
      </c>
      <c r="E3894" s="10">
        <v>300</v>
      </c>
      <c r="F3894" s="10" t="s">
        <v>60</v>
      </c>
      <c r="G3894" s="10" t="s">
        <v>61</v>
      </c>
      <c r="H3894" s="10">
        <v>1.2</v>
      </c>
      <c r="I3894" s="10" t="s">
        <v>62</v>
      </c>
      <c r="J3894" s="10">
        <v>900</v>
      </c>
      <c r="K3894" s="10">
        <v>750</v>
      </c>
      <c r="L3894" s="10">
        <v>300</v>
      </c>
      <c r="M3894" s="11">
        <v>17.100973210598536</v>
      </c>
    </row>
    <row r="3895" spans="1:13" x14ac:dyDescent="0.25">
      <c r="A3895" t="str">
        <f t="shared" si="59"/>
        <v>LRX,150,X,1.2,300,150,450</v>
      </c>
      <c r="B3895" s="10" t="s">
        <v>74</v>
      </c>
      <c r="C3895" s="10">
        <v>150</v>
      </c>
      <c r="D3895" s="10" t="s">
        <v>63</v>
      </c>
      <c r="E3895" s="10">
        <v>300</v>
      </c>
      <c r="F3895" s="10" t="s">
        <v>60</v>
      </c>
      <c r="G3895" s="10" t="s">
        <v>61</v>
      </c>
      <c r="H3895" s="10">
        <v>1.2</v>
      </c>
      <c r="I3895" s="10" t="s">
        <v>62</v>
      </c>
      <c r="J3895" s="10">
        <v>300</v>
      </c>
      <c r="K3895" s="9">
        <v>150</v>
      </c>
      <c r="L3895" s="10">
        <v>450</v>
      </c>
      <c r="M3895" s="11">
        <v>13.39594507692167</v>
      </c>
    </row>
    <row r="3896" spans="1:13" x14ac:dyDescent="0.25">
      <c r="A3896" t="str">
        <f t="shared" si="59"/>
        <v>LRX,150,X,1.2,450,150,450</v>
      </c>
      <c r="B3896" s="10" t="s">
        <v>74</v>
      </c>
      <c r="C3896" s="10">
        <v>150</v>
      </c>
      <c r="D3896" s="10" t="s">
        <v>63</v>
      </c>
      <c r="E3896" s="10">
        <v>300</v>
      </c>
      <c r="F3896" s="10" t="s">
        <v>60</v>
      </c>
      <c r="G3896" s="10" t="s">
        <v>61</v>
      </c>
      <c r="H3896" s="10">
        <v>1.2</v>
      </c>
      <c r="I3896" s="10" t="s">
        <v>62</v>
      </c>
      <c r="J3896" s="10">
        <v>450</v>
      </c>
      <c r="K3896" s="9">
        <v>150</v>
      </c>
      <c r="L3896" s="10">
        <v>450</v>
      </c>
      <c r="M3896" s="11">
        <v>14.192967375418556</v>
      </c>
    </row>
    <row r="3897" spans="1:13" x14ac:dyDescent="0.25">
      <c r="A3897" t="str">
        <f t="shared" si="59"/>
        <v>LRX,150,X,1.2,450,300,450</v>
      </c>
      <c r="B3897" s="10" t="s">
        <v>74</v>
      </c>
      <c r="C3897" s="10">
        <v>150</v>
      </c>
      <c r="D3897" s="10" t="s">
        <v>63</v>
      </c>
      <c r="E3897" s="10">
        <v>300</v>
      </c>
      <c r="F3897" s="10" t="s">
        <v>60</v>
      </c>
      <c r="G3897" s="10" t="s">
        <v>61</v>
      </c>
      <c r="H3897" s="10">
        <v>1.2</v>
      </c>
      <c r="I3897" s="10" t="s">
        <v>62</v>
      </c>
      <c r="J3897" s="10">
        <v>450</v>
      </c>
      <c r="K3897" s="9">
        <v>300</v>
      </c>
      <c r="L3897" s="10">
        <v>450</v>
      </c>
      <c r="M3897" s="11">
        <v>15.23820281201648</v>
      </c>
    </row>
    <row r="3898" spans="1:13" x14ac:dyDescent="0.25">
      <c r="A3898" t="str">
        <f t="shared" si="59"/>
        <v>LRX,150,X,1.2,600,150,450</v>
      </c>
      <c r="B3898" s="10" t="s">
        <v>74</v>
      </c>
      <c r="C3898" s="10">
        <v>150</v>
      </c>
      <c r="D3898" s="10" t="s">
        <v>63</v>
      </c>
      <c r="E3898" s="10">
        <v>300</v>
      </c>
      <c r="F3898" s="10" t="s">
        <v>60</v>
      </c>
      <c r="G3898" s="10" t="s">
        <v>61</v>
      </c>
      <c r="H3898" s="10">
        <v>1.2</v>
      </c>
      <c r="I3898" s="10" t="s">
        <v>62</v>
      </c>
      <c r="J3898" s="10">
        <v>600</v>
      </c>
      <c r="K3898" s="9">
        <v>150</v>
      </c>
      <c r="L3898" s="10">
        <v>450</v>
      </c>
      <c r="M3898" s="11">
        <v>14.989989673915446</v>
      </c>
    </row>
    <row r="3899" spans="1:13" x14ac:dyDescent="0.25">
      <c r="A3899" t="str">
        <f t="shared" si="59"/>
        <v>LRX,150,X,1.2,600,300,450</v>
      </c>
      <c r="B3899" s="10" t="s">
        <v>74</v>
      </c>
      <c r="C3899" s="10">
        <v>150</v>
      </c>
      <c r="D3899" s="10" t="s">
        <v>63</v>
      </c>
      <c r="E3899" s="10">
        <v>300</v>
      </c>
      <c r="F3899" s="10" t="s">
        <v>60</v>
      </c>
      <c r="G3899" s="10" t="s">
        <v>61</v>
      </c>
      <c r="H3899" s="10">
        <v>1.2</v>
      </c>
      <c r="I3899" s="10" t="s">
        <v>62</v>
      </c>
      <c r="J3899" s="10">
        <v>600</v>
      </c>
      <c r="K3899" s="9">
        <v>300</v>
      </c>
      <c r="L3899" s="10">
        <v>450</v>
      </c>
      <c r="M3899" s="11">
        <v>16.03522511051337</v>
      </c>
    </row>
    <row r="3900" spans="1:13" x14ac:dyDescent="0.25">
      <c r="A3900" t="str">
        <f t="shared" si="59"/>
        <v>LRX,150,X,1.2,600,450,450</v>
      </c>
      <c r="B3900" s="10" t="s">
        <v>74</v>
      </c>
      <c r="C3900" s="10">
        <v>150</v>
      </c>
      <c r="D3900" s="10" t="s">
        <v>63</v>
      </c>
      <c r="E3900" s="10">
        <v>300</v>
      </c>
      <c r="F3900" s="10" t="s">
        <v>60</v>
      </c>
      <c r="G3900" s="10" t="s">
        <v>61</v>
      </c>
      <c r="H3900" s="10">
        <v>1.2</v>
      </c>
      <c r="I3900" s="10" t="s">
        <v>62</v>
      </c>
      <c r="J3900" s="10">
        <v>600</v>
      </c>
      <c r="K3900" s="10">
        <v>450</v>
      </c>
      <c r="L3900" s="10">
        <v>450</v>
      </c>
      <c r="M3900" s="11">
        <v>17.625189967607149</v>
      </c>
    </row>
    <row r="3901" spans="1:13" x14ac:dyDescent="0.25">
      <c r="A3901" t="str">
        <f t="shared" si="59"/>
        <v>LRX,150,X,1.2,750,150,450</v>
      </c>
      <c r="B3901" s="10" t="s">
        <v>74</v>
      </c>
      <c r="C3901" s="10">
        <v>150</v>
      </c>
      <c r="D3901" s="10" t="s">
        <v>63</v>
      </c>
      <c r="E3901" s="10">
        <v>300</v>
      </c>
      <c r="F3901" s="10" t="s">
        <v>60</v>
      </c>
      <c r="G3901" s="10" t="s">
        <v>61</v>
      </c>
      <c r="H3901" s="10">
        <v>1.2</v>
      </c>
      <c r="I3901" s="10" t="s">
        <v>62</v>
      </c>
      <c r="J3901" s="10">
        <v>750</v>
      </c>
      <c r="K3901" s="9">
        <v>150</v>
      </c>
      <c r="L3901" s="10">
        <v>450</v>
      </c>
      <c r="M3901" s="11">
        <v>16.117319713951332</v>
      </c>
    </row>
    <row r="3902" spans="1:13" x14ac:dyDescent="0.25">
      <c r="A3902" t="str">
        <f t="shared" si="59"/>
        <v>LRX,150,X,1.2,750,300,450</v>
      </c>
      <c r="B3902" s="10" t="s">
        <v>74</v>
      </c>
      <c r="C3902" s="10">
        <v>150</v>
      </c>
      <c r="D3902" s="10" t="s">
        <v>63</v>
      </c>
      <c r="E3902" s="10">
        <v>300</v>
      </c>
      <c r="F3902" s="10" t="s">
        <v>60</v>
      </c>
      <c r="G3902" s="10" t="s">
        <v>61</v>
      </c>
      <c r="H3902" s="10">
        <v>1.2</v>
      </c>
      <c r="I3902" s="10" t="s">
        <v>62</v>
      </c>
      <c r="J3902" s="10">
        <v>750</v>
      </c>
      <c r="K3902" s="9">
        <v>300</v>
      </c>
      <c r="L3902" s="10">
        <v>450</v>
      </c>
      <c r="M3902" s="11">
        <v>17.16255515054926</v>
      </c>
    </row>
    <row r="3903" spans="1:13" x14ac:dyDescent="0.25">
      <c r="A3903" t="str">
        <f t="shared" si="59"/>
        <v>LRX,150,X,1.2,750,450,450</v>
      </c>
      <c r="B3903" s="10" t="s">
        <v>74</v>
      </c>
      <c r="C3903" s="10">
        <v>150</v>
      </c>
      <c r="D3903" s="10" t="s">
        <v>63</v>
      </c>
      <c r="E3903" s="10">
        <v>300</v>
      </c>
      <c r="F3903" s="10" t="s">
        <v>60</v>
      </c>
      <c r="G3903" s="10" t="s">
        <v>61</v>
      </c>
      <c r="H3903" s="10">
        <v>1.2</v>
      </c>
      <c r="I3903" s="10" t="s">
        <v>62</v>
      </c>
      <c r="J3903" s="10">
        <v>750</v>
      </c>
      <c r="K3903" s="10">
        <v>450</v>
      </c>
      <c r="L3903" s="10">
        <v>450</v>
      </c>
      <c r="M3903" s="11">
        <v>18.999824878254998</v>
      </c>
    </row>
    <row r="3904" spans="1:13" x14ac:dyDescent="0.25">
      <c r="A3904" t="str">
        <f t="shared" si="59"/>
        <v>LRX,150,X,1.2,750,600,450</v>
      </c>
      <c r="B3904" s="10" t="s">
        <v>74</v>
      </c>
      <c r="C3904" s="10">
        <v>150</v>
      </c>
      <c r="D3904" s="10" t="s">
        <v>63</v>
      </c>
      <c r="E3904" s="10">
        <v>300</v>
      </c>
      <c r="F3904" s="10" t="s">
        <v>60</v>
      </c>
      <c r="G3904" s="10" t="s">
        <v>61</v>
      </c>
      <c r="H3904" s="10">
        <v>1.2</v>
      </c>
      <c r="I3904" s="10" t="s">
        <v>62</v>
      </c>
      <c r="J3904" s="10">
        <v>750</v>
      </c>
      <c r="K3904" s="10">
        <v>600</v>
      </c>
      <c r="L3904" s="10">
        <v>450</v>
      </c>
      <c r="M3904" s="11">
        <v>20.045060314852918</v>
      </c>
    </row>
    <row r="3905" spans="1:13" x14ac:dyDescent="0.25">
      <c r="A3905" t="str">
        <f t="shared" si="59"/>
        <v>LRX,150,X,1.2,900,150,450</v>
      </c>
      <c r="B3905" s="10" t="s">
        <v>74</v>
      </c>
      <c r="C3905" s="10">
        <v>150</v>
      </c>
      <c r="D3905" s="10" t="s">
        <v>63</v>
      </c>
      <c r="E3905" s="10">
        <v>300</v>
      </c>
      <c r="F3905" s="10" t="s">
        <v>60</v>
      </c>
      <c r="G3905" s="10" t="s">
        <v>61</v>
      </c>
      <c r="H3905" s="10">
        <v>1.2</v>
      </c>
      <c r="I3905" s="10" t="s">
        <v>62</v>
      </c>
      <c r="J3905" s="10">
        <v>900</v>
      </c>
      <c r="K3905" s="9">
        <v>150</v>
      </c>
      <c r="L3905" s="10">
        <v>450</v>
      </c>
      <c r="M3905" s="11">
        <v>16.980757778173221</v>
      </c>
    </row>
    <row r="3906" spans="1:13" x14ac:dyDescent="0.25">
      <c r="A3906" t="str">
        <f t="shared" si="59"/>
        <v>LRX,150,X,1.2,900,300,450</v>
      </c>
      <c r="B3906" s="10" t="s">
        <v>74</v>
      </c>
      <c r="C3906" s="10">
        <v>150</v>
      </c>
      <c r="D3906" s="10" t="s">
        <v>63</v>
      </c>
      <c r="E3906" s="10">
        <v>300</v>
      </c>
      <c r="F3906" s="10" t="s">
        <v>60</v>
      </c>
      <c r="G3906" s="10" t="s">
        <v>61</v>
      </c>
      <c r="H3906" s="10">
        <v>1.2</v>
      </c>
      <c r="I3906" s="10" t="s">
        <v>62</v>
      </c>
      <c r="J3906" s="10">
        <v>900</v>
      </c>
      <c r="K3906" s="9">
        <v>300</v>
      </c>
      <c r="L3906" s="10">
        <v>450</v>
      </c>
      <c r="M3906" s="11">
        <v>18.025993214771148</v>
      </c>
    </row>
    <row r="3907" spans="1:13" x14ac:dyDescent="0.25">
      <c r="A3907" t="str">
        <f t="shared" si="59"/>
        <v>LRX,150,X,1.2,900,450,450</v>
      </c>
      <c r="B3907" s="10" t="s">
        <v>74</v>
      </c>
      <c r="C3907" s="10">
        <v>150</v>
      </c>
      <c r="D3907" s="10" t="s">
        <v>63</v>
      </c>
      <c r="E3907" s="10">
        <v>300</v>
      </c>
      <c r="F3907" s="10" t="s">
        <v>60</v>
      </c>
      <c r="G3907" s="10" t="s">
        <v>61</v>
      </c>
      <c r="H3907" s="10">
        <v>1.2</v>
      </c>
      <c r="I3907" s="10" t="s">
        <v>62</v>
      </c>
      <c r="J3907" s="10">
        <v>900</v>
      </c>
      <c r="K3907" s="10">
        <v>450</v>
      </c>
      <c r="L3907" s="10">
        <v>450</v>
      </c>
      <c r="M3907" s="11">
        <v>20.022603821150845</v>
      </c>
    </row>
    <row r="3908" spans="1:13" x14ac:dyDescent="0.25">
      <c r="A3908" t="str">
        <f t="shared" si="59"/>
        <v>LRX,150,X,1.2,900,600,450</v>
      </c>
      <c r="B3908" s="10" t="s">
        <v>74</v>
      </c>
      <c r="C3908" s="10">
        <v>150</v>
      </c>
      <c r="D3908" s="10" t="s">
        <v>63</v>
      </c>
      <c r="E3908" s="10">
        <v>300</v>
      </c>
      <c r="F3908" s="10" t="s">
        <v>60</v>
      </c>
      <c r="G3908" s="10" t="s">
        <v>61</v>
      </c>
      <c r="H3908" s="10">
        <v>1.2</v>
      </c>
      <c r="I3908" s="10" t="s">
        <v>62</v>
      </c>
      <c r="J3908" s="10">
        <v>900</v>
      </c>
      <c r="K3908" s="10">
        <v>600</v>
      </c>
      <c r="L3908" s="10">
        <v>450</v>
      </c>
      <c r="M3908" s="11">
        <v>21.067839257748773</v>
      </c>
    </row>
    <row r="3909" spans="1:13" x14ac:dyDescent="0.25">
      <c r="A3909" t="str">
        <f t="shared" si="59"/>
        <v>LRX,150,X,1.2,900,750,450</v>
      </c>
      <c r="B3909" s="10" t="s">
        <v>74</v>
      </c>
      <c r="C3909" s="10">
        <v>150</v>
      </c>
      <c r="D3909" s="10" t="s">
        <v>63</v>
      </c>
      <c r="E3909" s="10">
        <v>300</v>
      </c>
      <c r="F3909" s="10" t="s">
        <v>60</v>
      </c>
      <c r="G3909" s="10" t="s">
        <v>61</v>
      </c>
      <c r="H3909" s="10">
        <v>1.2</v>
      </c>
      <c r="I3909" s="10" t="s">
        <v>62</v>
      </c>
      <c r="J3909" s="10">
        <v>900</v>
      </c>
      <c r="K3909" s="10">
        <v>750</v>
      </c>
      <c r="L3909" s="10">
        <v>450</v>
      </c>
      <c r="M3909" s="11">
        <v>23.284655025154471</v>
      </c>
    </row>
    <row r="3910" spans="1:13" x14ac:dyDescent="0.25">
      <c r="A3910" t="str">
        <f t="shared" si="59"/>
        <v>LRX,150,X,1.2,300,150,600</v>
      </c>
      <c r="B3910" s="10" t="s">
        <v>74</v>
      </c>
      <c r="C3910" s="10">
        <v>150</v>
      </c>
      <c r="D3910" s="10" t="s">
        <v>63</v>
      </c>
      <c r="E3910" s="10">
        <v>300</v>
      </c>
      <c r="F3910" s="10" t="s">
        <v>60</v>
      </c>
      <c r="G3910" s="10" t="s">
        <v>61</v>
      </c>
      <c r="H3910" s="10">
        <v>1.2</v>
      </c>
      <c r="I3910" s="10" t="s">
        <v>62</v>
      </c>
      <c r="J3910" s="10">
        <v>300</v>
      </c>
      <c r="K3910" s="9">
        <v>150</v>
      </c>
      <c r="L3910" s="10">
        <v>600</v>
      </c>
      <c r="M3910" s="11">
        <v>16.958753690501073</v>
      </c>
    </row>
    <row r="3911" spans="1:13" x14ac:dyDescent="0.25">
      <c r="A3911" t="str">
        <f t="shared" ref="A3911:A3974" si="60">CONCATENATE(B3911,",",C3911,",",D3911,",",H3911,",",J3911,",",K3911,",",L3911)</f>
        <v>LRX,150,X,1.2,450,150,600</v>
      </c>
      <c r="B3911" s="10" t="s">
        <v>74</v>
      </c>
      <c r="C3911" s="10">
        <v>150</v>
      </c>
      <c r="D3911" s="10" t="s">
        <v>63</v>
      </c>
      <c r="E3911" s="10">
        <v>300</v>
      </c>
      <c r="F3911" s="10" t="s">
        <v>60</v>
      </c>
      <c r="G3911" s="10" t="s">
        <v>61</v>
      </c>
      <c r="H3911" s="10">
        <v>1.2</v>
      </c>
      <c r="I3911" s="10" t="s">
        <v>62</v>
      </c>
      <c r="J3911" s="10">
        <v>450</v>
      </c>
      <c r="K3911" s="9">
        <v>150</v>
      </c>
      <c r="L3911" s="10">
        <v>600</v>
      </c>
      <c r="M3911" s="11">
        <v>17.892978279096926</v>
      </c>
    </row>
    <row r="3912" spans="1:13" x14ac:dyDescent="0.25">
      <c r="A3912" t="str">
        <f t="shared" si="60"/>
        <v>LRX,150,X,1.2,450,300,600</v>
      </c>
      <c r="B3912" s="10" t="s">
        <v>74</v>
      </c>
      <c r="C3912" s="10">
        <v>150</v>
      </c>
      <c r="D3912" s="10" t="s">
        <v>63</v>
      </c>
      <c r="E3912" s="10">
        <v>300</v>
      </c>
      <c r="F3912" s="10" t="s">
        <v>60</v>
      </c>
      <c r="G3912" s="10" t="s">
        <v>61</v>
      </c>
      <c r="H3912" s="10">
        <v>1.2</v>
      </c>
      <c r="I3912" s="10" t="s">
        <v>62</v>
      </c>
      <c r="J3912" s="10">
        <v>450</v>
      </c>
      <c r="K3912" s="9">
        <v>300</v>
      </c>
      <c r="L3912" s="10">
        <v>600</v>
      </c>
      <c r="M3912" s="11">
        <v>18.938213715694854</v>
      </c>
    </row>
    <row r="3913" spans="1:13" x14ac:dyDescent="0.25">
      <c r="A3913" t="str">
        <f t="shared" si="60"/>
        <v>LRX,150,X,1.2,600,150,600</v>
      </c>
      <c r="B3913" s="10" t="s">
        <v>74</v>
      </c>
      <c r="C3913" s="10">
        <v>150</v>
      </c>
      <c r="D3913" s="10" t="s">
        <v>63</v>
      </c>
      <c r="E3913" s="10">
        <v>300</v>
      </c>
      <c r="F3913" s="10" t="s">
        <v>60</v>
      </c>
      <c r="G3913" s="10" t="s">
        <v>61</v>
      </c>
      <c r="H3913" s="10">
        <v>1.2</v>
      </c>
      <c r="I3913" s="10" t="s">
        <v>62</v>
      </c>
      <c r="J3913" s="10">
        <v>600</v>
      </c>
      <c r="K3913" s="9">
        <v>150</v>
      </c>
      <c r="L3913" s="10">
        <v>600</v>
      </c>
      <c r="M3913" s="11">
        <v>18.827202867692776</v>
      </c>
    </row>
    <row r="3914" spans="1:13" x14ac:dyDescent="0.25">
      <c r="A3914" t="str">
        <f t="shared" si="60"/>
        <v>LRX,150,X,1.2,600,300,600</v>
      </c>
      <c r="B3914" s="10" t="s">
        <v>74</v>
      </c>
      <c r="C3914" s="10">
        <v>150</v>
      </c>
      <c r="D3914" s="10" t="s">
        <v>63</v>
      </c>
      <c r="E3914" s="10">
        <v>300</v>
      </c>
      <c r="F3914" s="10" t="s">
        <v>60</v>
      </c>
      <c r="G3914" s="10" t="s">
        <v>61</v>
      </c>
      <c r="H3914" s="10">
        <v>1.2</v>
      </c>
      <c r="I3914" s="10" t="s">
        <v>62</v>
      </c>
      <c r="J3914" s="10">
        <v>600</v>
      </c>
      <c r="K3914" s="9">
        <v>300</v>
      </c>
      <c r="L3914" s="10">
        <v>600</v>
      </c>
      <c r="M3914" s="11">
        <v>19.872438304290704</v>
      </c>
    </row>
    <row r="3915" spans="1:13" x14ac:dyDescent="0.25">
      <c r="A3915" t="str">
        <f t="shared" si="60"/>
        <v>LRX,150,X,1.2,600,450,600</v>
      </c>
      <c r="B3915" s="10" t="s">
        <v>74</v>
      </c>
      <c r="C3915" s="10">
        <v>150</v>
      </c>
      <c r="D3915" s="10" t="s">
        <v>63</v>
      </c>
      <c r="E3915" s="10">
        <v>300</v>
      </c>
      <c r="F3915" s="10" t="s">
        <v>60</v>
      </c>
      <c r="G3915" s="10" t="s">
        <v>61</v>
      </c>
      <c r="H3915" s="10">
        <v>1.2</v>
      </c>
      <c r="I3915" s="10" t="s">
        <v>62</v>
      </c>
      <c r="J3915" s="10">
        <v>600</v>
      </c>
      <c r="K3915" s="10">
        <v>450</v>
      </c>
      <c r="L3915" s="10">
        <v>600</v>
      </c>
      <c r="M3915" s="11">
        <v>21.462403161384479</v>
      </c>
    </row>
    <row r="3916" spans="1:13" x14ac:dyDescent="0.25">
      <c r="A3916" t="str">
        <f t="shared" si="60"/>
        <v>LRX,150,X,1.2,750,150,600</v>
      </c>
      <c r="B3916" s="10" t="s">
        <v>74</v>
      </c>
      <c r="C3916" s="10">
        <v>150</v>
      </c>
      <c r="D3916" s="10" t="s">
        <v>63</v>
      </c>
      <c r="E3916" s="10">
        <v>300</v>
      </c>
      <c r="F3916" s="10" t="s">
        <v>60</v>
      </c>
      <c r="G3916" s="10" t="s">
        <v>61</v>
      </c>
      <c r="H3916" s="10">
        <v>1.2</v>
      </c>
      <c r="I3916" s="10" t="s">
        <v>62</v>
      </c>
      <c r="J3916" s="10">
        <v>750</v>
      </c>
      <c r="K3916" s="9">
        <v>150</v>
      </c>
      <c r="L3916" s="10">
        <v>600</v>
      </c>
      <c r="M3916" s="11">
        <v>20.201837778340629</v>
      </c>
    </row>
    <row r="3917" spans="1:13" x14ac:dyDescent="0.25">
      <c r="A3917" t="str">
        <f t="shared" si="60"/>
        <v>LRX,150,X,1.2,750,300,600</v>
      </c>
      <c r="B3917" s="10" t="s">
        <v>74</v>
      </c>
      <c r="C3917" s="10">
        <v>150</v>
      </c>
      <c r="D3917" s="10" t="s">
        <v>63</v>
      </c>
      <c r="E3917" s="10">
        <v>300</v>
      </c>
      <c r="F3917" s="10" t="s">
        <v>60</v>
      </c>
      <c r="G3917" s="10" t="s">
        <v>61</v>
      </c>
      <c r="H3917" s="10">
        <v>1.2</v>
      </c>
      <c r="I3917" s="10" t="s">
        <v>62</v>
      </c>
      <c r="J3917" s="10">
        <v>750</v>
      </c>
      <c r="K3917" s="9">
        <v>300</v>
      </c>
      <c r="L3917" s="10">
        <v>600</v>
      </c>
      <c r="M3917" s="11">
        <v>21.247073214938553</v>
      </c>
    </row>
    <row r="3918" spans="1:13" x14ac:dyDescent="0.25">
      <c r="A3918" t="str">
        <f t="shared" si="60"/>
        <v>LRX,150,X,1.2,750,450,600</v>
      </c>
      <c r="B3918" s="10" t="s">
        <v>74</v>
      </c>
      <c r="C3918" s="10">
        <v>150</v>
      </c>
      <c r="D3918" s="10" t="s">
        <v>63</v>
      </c>
      <c r="E3918" s="10">
        <v>300</v>
      </c>
      <c r="F3918" s="10" t="s">
        <v>60</v>
      </c>
      <c r="G3918" s="10" t="s">
        <v>61</v>
      </c>
      <c r="H3918" s="10">
        <v>1.2</v>
      </c>
      <c r="I3918" s="10" t="s">
        <v>62</v>
      </c>
      <c r="J3918" s="10">
        <v>750</v>
      </c>
      <c r="K3918" s="10">
        <v>450</v>
      </c>
      <c r="L3918" s="10">
        <v>600</v>
      </c>
      <c r="M3918" s="11">
        <v>23.084342942644295</v>
      </c>
    </row>
    <row r="3919" spans="1:13" x14ac:dyDescent="0.25">
      <c r="A3919" t="str">
        <f t="shared" si="60"/>
        <v>LRX,150,X,1.2,750,600,600</v>
      </c>
      <c r="B3919" s="10" t="s">
        <v>74</v>
      </c>
      <c r="C3919" s="10">
        <v>150</v>
      </c>
      <c r="D3919" s="10" t="s">
        <v>63</v>
      </c>
      <c r="E3919" s="10">
        <v>300</v>
      </c>
      <c r="F3919" s="10" t="s">
        <v>60</v>
      </c>
      <c r="G3919" s="10" t="s">
        <v>61</v>
      </c>
      <c r="H3919" s="10">
        <v>1.2</v>
      </c>
      <c r="I3919" s="10" t="s">
        <v>62</v>
      </c>
      <c r="J3919" s="10">
        <v>750</v>
      </c>
      <c r="K3919" s="10">
        <v>600</v>
      </c>
      <c r="L3919" s="10">
        <v>600</v>
      </c>
      <c r="M3919" s="11">
        <v>24.129578379242215</v>
      </c>
    </row>
    <row r="3920" spans="1:13" x14ac:dyDescent="0.25">
      <c r="A3920" t="str">
        <f t="shared" si="60"/>
        <v>LRX,150,X,1.2,900,150,600</v>
      </c>
      <c r="B3920" s="10" t="s">
        <v>74</v>
      </c>
      <c r="C3920" s="10">
        <v>150</v>
      </c>
      <c r="D3920" s="10" t="s">
        <v>63</v>
      </c>
      <c r="E3920" s="10">
        <v>300</v>
      </c>
      <c r="F3920" s="10" t="s">
        <v>60</v>
      </c>
      <c r="G3920" s="10" t="s">
        <v>61</v>
      </c>
      <c r="H3920" s="10">
        <v>1.2</v>
      </c>
      <c r="I3920" s="10" t="s">
        <v>62</v>
      </c>
      <c r="J3920" s="10">
        <v>900</v>
      </c>
      <c r="K3920" s="9">
        <v>150</v>
      </c>
      <c r="L3920" s="10">
        <v>600</v>
      </c>
      <c r="M3920" s="11">
        <v>21.224616721236476</v>
      </c>
    </row>
    <row r="3921" spans="1:13" x14ac:dyDescent="0.25">
      <c r="A3921" t="str">
        <f t="shared" si="60"/>
        <v>LRX,150,X,1.2,900,300,600</v>
      </c>
      <c r="B3921" s="10" t="s">
        <v>74</v>
      </c>
      <c r="C3921" s="10">
        <v>150</v>
      </c>
      <c r="D3921" s="10" t="s">
        <v>63</v>
      </c>
      <c r="E3921" s="10">
        <v>300</v>
      </c>
      <c r="F3921" s="10" t="s">
        <v>60</v>
      </c>
      <c r="G3921" s="10" t="s">
        <v>61</v>
      </c>
      <c r="H3921" s="10">
        <v>1.2</v>
      </c>
      <c r="I3921" s="10" t="s">
        <v>62</v>
      </c>
      <c r="J3921" s="10">
        <v>900</v>
      </c>
      <c r="K3921" s="9">
        <v>300</v>
      </c>
      <c r="L3921" s="10">
        <v>600</v>
      </c>
      <c r="M3921" s="11">
        <v>22.269852157834404</v>
      </c>
    </row>
    <row r="3922" spans="1:13" x14ac:dyDescent="0.25">
      <c r="A3922" t="str">
        <f t="shared" si="60"/>
        <v>LRX,150,X,1.2,900,450,600</v>
      </c>
      <c r="B3922" s="10" t="s">
        <v>74</v>
      </c>
      <c r="C3922" s="10">
        <v>150</v>
      </c>
      <c r="D3922" s="10" t="s">
        <v>63</v>
      </c>
      <c r="E3922" s="10">
        <v>300</v>
      </c>
      <c r="F3922" s="10" t="s">
        <v>60</v>
      </c>
      <c r="G3922" s="10" t="s">
        <v>61</v>
      </c>
      <c r="H3922" s="10">
        <v>1.2</v>
      </c>
      <c r="I3922" s="10" t="s">
        <v>62</v>
      </c>
      <c r="J3922" s="10">
        <v>900</v>
      </c>
      <c r="K3922" s="10">
        <v>450</v>
      </c>
      <c r="L3922" s="10">
        <v>600</v>
      </c>
      <c r="M3922" s="11">
        <v>24.266462764214104</v>
      </c>
    </row>
    <row r="3923" spans="1:13" x14ac:dyDescent="0.25">
      <c r="A3923" t="str">
        <f t="shared" si="60"/>
        <v>LRX,150,X,1.2,900,600,600</v>
      </c>
      <c r="B3923" s="10" t="s">
        <v>74</v>
      </c>
      <c r="C3923" s="10">
        <v>150</v>
      </c>
      <c r="D3923" s="10" t="s">
        <v>63</v>
      </c>
      <c r="E3923" s="10">
        <v>300</v>
      </c>
      <c r="F3923" s="10" t="s">
        <v>60</v>
      </c>
      <c r="G3923" s="10" t="s">
        <v>61</v>
      </c>
      <c r="H3923" s="10">
        <v>1.2</v>
      </c>
      <c r="I3923" s="10" t="s">
        <v>62</v>
      </c>
      <c r="J3923" s="10">
        <v>900</v>
      </c>
      <c r="K3923" s="10">
        <v>600</v>
      </c>
      <c r="L3923" s="10">
        <v>600</v>
      </c>
      <c r="M3923" s="11">
        <v>25.311698200812028</v>
      </c>
    </row>
    <row r="3924" spans="1:13" x14ac:dyDescent="0.25">
      <c r="A3924" t="str">
        <f t="shared" si="60"/>
        <v>LRX,150,X,1.2,900,750,600</v>
      </c>
      <c r="B3924" s="10" t="s">
        <v>74</v>
      </c>
      <c r="C3924" s="10">
        <v>150</v>
      </c>
      <c r="D3924" s="10" t="s">
        <v>63</v>
      </c>
      <c r="E3924" s="10">
        <v>300</v>
      </c>
      <c r="F3924" s="10" t="s">
        <v>60</v>
      </c>
      <c r="G3924" s="10" t="s">
        <v>61</v>
      </c>
      <c r="H3924" s="10">
        <v>1.2</v>
      </c>
      <c r="I3924" s="10" t="s">
        <v>62</v>
      </c>
      <c r="J3924" s="10">
        <v>900</v>
      </c>
      <c r="K3924" s="10">
        <v>750</v>
      </c>
      <c r="L3924" s="10">
        <v>600</v>
      </c>
      <c r="M3924" s="11">
        <v>27.52851396821773</v>
      </c>
    </row>
    <row r="3925" spans="1:13" x14ac:dyDescent="0.25">
      <c r="A3925" t="str">
        <f t="shared" si="60"/>
        <v>LRX,150,X,1.2,300,150,750</v>
      </c>
      <c r="B3925" s="10" t="s">
        <v>74</v>
      </c>
      <c r="C3925" s="10">
        <v>150</v>
      </c>
      <c r="D3925" s="10" t="s">
        <v>63</v>
      </c>
      <c r="E3925" s="10">
        <v>300</v>
      </c>
      <c r="F3925" s="10" t="s">
        <v>60</v>
      </c>
      <c r="G3925" s="10" t="s">
        <v>61</v>
      </c>
      <c r="H3925" s="10">
        <v>1.2</v>
      </c>
      <c r="I3925" s="10" t="s">
        <v>62</v>
      </c>
      <c r="J3925" s="10">
        <v>300</v>
      </c>
      <c r="K3925" s="9">
        <v>150</v>
      </c>
      <c r="L3925" s="10">
        <v>750</v>
      </c>
      <c r="M3925" s="11">
        <v>20.784661916562087</v>
      </c>
    </row>
    <row r="3926" spans="1:13" x14ac:dyDescent="0.25">
      <c r="A3926" t="str">
        <f t="shared" si="60"/>
        <v>LRX,150,X,1.2,450,150,750</v>
      </c>
      <c r="B3926" s="10" t="s">
        <v>74</v>
      </c>
      <c r="C3926" s="10">
        <v>150</v>
      </c>
      <c r="D3926" s="10" t="s">
        <v>63</v>
      </c>
      <c r="E3926" s="10">
        <v>300</v>
      </c>
      <c r="F3926" s="10" t="s">
        <v>60</v>
      </c>
      <c r="G3926" s="10" t="s">
        <v>61</v>
      </c>
      <c r="H3926" s="10">
        <v>1.2</v>
      </c>
      <c r="I3926" s="10" t="s">
        <v>62</v>
      </c>
      <c r="J3926" s="10">
        <v>450</v>
      </c>
      <c r="K3926" s="9">
        <v>150</v>
      </c>
      <c r="L3926" s="10">
        <v>750</v>
      </c>
      <c r="M3926" s="11">
        <v>21.856088795256902</v>
      </c>
    </row>
    <row r="3927" spans="1:13" x14ac:dyDescent="0.25">
      <c r="A3927" t="str">
        <f t="shared" si="60"/>
        <v>LRX,150,X,1.2,450,300,750</v>
      </c>
      <c r="B3927" s="10" t="s">
        <v>74</v>
      </c>
      <c r="C3927" s="10">
        <v>150</v>
      </c>
      <c r="D3927" s="10" t="s">
        <v>63</v>
      </c>
      <c r="E3927" s="10">
        <v>300</v>
      </c>
      <c r="F3927" s="10" t="s">
        <v>60</v>
      </c>
      <c r="G3927" s="10" t="s">
        <v>61</v>
      </c>
      <c r="H3927" s="10">
        <v>1.2</v>
      </c>
      <c r="I3927" s="10" t="s">
        <v>62</v>
      </c>
      <c r="J3927" s="10">
        <v>450</v>
      </c>
      <c r="K3927" s="9">
        <v>300</v>
      </c>
      <c r="L3927" s="10">
        <v>750</v>
      </c>
      <c r="M3927" s="11">
        <v>23.17572881205275</v>
      </c>
    </row>
    <row r="3928" spans="1:13" x14ac:dyDescent="0.25">
      <c r="A3928" t="str">
        <f t="shared" si="60"/>
        <v>LRX,150,X,1.2,600,150,750</v>
      </c>
      <c r="B3928" s="10" t="s">
        <v>74</v>
      </c>
      <c r="C3928" s="10">
        <v>150</v>
      </c>
      <c r="D3928" s="10" t="s">
        <v>63</v>
      </c>
      <c r="E3928" s="10">
        <v>300</v>
      </c>
      <c r="F3928" s="10" t="s">
        <v>60</v>
      </c>
      <c r="G3928" s="10" t="s">
        <v>61</v>
      </c>
      <c r="H3928" s="10">
        <v>1.2</v>
      </c>
      <c r="I3928" s="10" t="s">
        <v>62</v>
      </c>
      <c r="J3928" s="10">
        <v>600</v>
      </c>
      <c r="K3928" s="9">
        <v>150</v>
      </c>
      <c r="L3928" s="10">
        <v>750</v>
      </c>
      <c r="M3928" s="11">
        <v>22.927515673951717</v>
      </c>
    </row>
    <row r="3929" spans="1:13" x14ac:dyDescent="0.25">
      <c r="A3929" t="str">
        <f t="shared" si="60"/>
        <v>LRX,150,X,1.2,600,300,750</v>
      </c>
      <c r="B3929" s="10" t="s">
        <v>74</v>
      </c>
      <c r="C3929" s="10">
        <v>150</v>
      </c>
      <c r="D3929" s="10" t="s">
        <v>63</v>
      </c>
      <c r="E3929" s="10">
        <v>300</v>
      </c>
      <c r="F3929" s="10" t="s">
        <v>60</v>
      </c>
      <c r="G3929" s="10" t="s">
        <v>61</v>
      </c>
      <c r="H3929" s="10">
        <v>1.2</v>
      </c>
      <c r="I3929" s="10" t="s">
        <v>62</v>
      </c>
      <c r="J3929" s="10">
        <v>600</v>
      </c>
      <c r="K3929" s="9">
        <v>300</v>
      </c>
      <c r="L3929" s="10">
        <v>750</v>
      </c>
      <c r="M3929" s="11">
        <v>24.247155690747562</v>
      </c>
    </row>
    <row r="3930" spans="1:13" x14ac:dyDescent="0.25">
      <c r="A3930" t="str">
        <f t="shared" si="60"/>
        <v>LRX,150,X,1.2,600,450,750</v>
      </c>
      <c r="B3930" s="10" t="s">
        <v>74</v>
      </c>
      <c r="C3930" s="10">
        <v>150</v>
      </c>
      <c r="D3930" s="10" t="s">
        <v>63</v>
      </c>
      <c r="E3930" s="10">
        <v>300</v>
      </c>
      <c r="F3930" s="10" t="s">
        <v>60</v>
      </c>
      <c r="G3930" s="10" t="s">
        <v>61</v>
      </c>
      <c r="H3930" s="10">
        <v>1.2</v>
      </c>
      <c r="I3930" s="10" t="s">
        <v>62</v>
      </c>
      <c r="J3930" s="10">
        <v>600</v>
      </c>
      <c r="K3930" s="10">
        <v>450</v>
      </c>
      <c r="L3930" s="10">
        <v>750</v>
      </c>
      <c r="M3930" s="11">
        <v>26.111525128039265</v>
      </c>
    </row>
    <row r="3931" spans="1:13" x14ac:dyDescent="0.25">
      <c r="A3931" t="str">
        <f t="shared" si="60"/>
        <v>LRX,150,X,1.2,750,150,750</v>
      </c>
      <c r="B3931" s="10" t="s">
        <v>74</v>
      </c>
      <c r="C3931" s="10">
        <v>150</v>
      </c>
      <c r="D3931" s="10" t="s">
        <v>63</v>
      </c>
      <c r="E3931" s="10">
        <v>300</v>
      </c>
      <c r="F3931" s="10" t="s">
        <v>60</v>
      </c>
      <c r="G3931" s="10" t="s">
        <v>61</v>
      </c>
      <c r="H3931" s="10">
        <v>1.2</v>
      </c>
      <c r="I3931" s="10" t="s">
        <v>62</v>
      </c>
      <c r="J3931" s="10">
        <v>750</v>
      </c>
      <c r="K3931" s="9">
        <v>150</v>
      </c>
      <c r="L3931" s="10">
        <v>750</v>
      </c>
      <c r="M3931" s="11">
        <v>24.549455455211529</v>
      </c>
    </row>
    <row r="3932" spans="1:13" x14ac:dyDescent="0.25">
      <c r="A3932" t="str">
        <f t="shared" si="60"/>
        <v>LRX,150,X,1.2,750,300,750</v>
      </c>
      <c r="B3932" s="10" t="s">
        <v>74</v>
      </c>
      <c r="C3932" s="10">
        <v>150</v>
      </c>
      <c r="D3932" s="10" t="s">
        <v>63</v>
      </c>
      <c r="E3932" s="10">
        <v>300</v>
      </c>
      <c r="F3932" s="10" t="s">
        <v>60</v>
      </c>
      <c r="G3932" s="10" t="s">
        <v>61</v>
      </c>
      <c r="H3932" s="10">
        <v>1.2</v>
      </c>
      <c r="I3932" s="10" t="s">
        <v>62</v>
      </c>
      <c r="J3932" s="10">
        <v>750</v>
      </c>
      <c r="K3932" s="9">
        <v>300</v>
      </c>
      <c r="L3932" s="10">
        <v>750</v>
      </c>
      <c r="M3932" s="11">
        <v>25.869095472007377</v>
      </c>
    </row>
    <row r="3933" spans="1:13" x14ac:dyDescent="0.25">
      <c r="A3933" t="str">
        <f t="shared" si="60"/>
        <v>LRX,150,X,1.2,750,450,750</v>
      </c>
      <c r="B3933" s="10" t="s">
        <v>74</v>
      </c>
      <c r="C3933" s="10">
        <v>150</v>
      </c>
      <c r="D3933" s="10" t="s">
        <v>63</v>
      </c>
      <c r="E3933" s="10">
        <v>300</v>
      </c>
      <c r="F3933" s="10" t="s">
        <v>60</v>
      </c>
      <c r="G3933" s="10" t="s">
        <v>61</v>
      </c>
      <c r="H3933" s="10">
        <v>1.2</v>
      </c>
      <c r="I3933" s="10" t="s">
        <v>62</v>
      </c>
      <c r="J3933" s="10">
        <v>750</v>
      </c>
      <c r="K3933" s="10">
        <v>450</v>
      </c>
      <c r="L3933" s="10">
        <v>750</v>
      </c>
      <c r="M3933" s="11">
        <v>27.980769779911039</v>
      </c>
    </row>
    <row r="3934" spans="1:13" x14ac:dyDescent="0.25">
      <c r="A3934" t="str">
        <f t="shared" si="60"/>
        <v>LRX,150,X,1.2,750,600,750</v>
      </c>
      <c r="B3934" s="10" t="s">
        <v>74</v>
      </c>
      <c r="C3934" s="10">
        <v>150</v>
      </c>
      <c r="D3934" s="10" t="s">
        <v>63</v>
      </c>
      <c r="E3934" s="10">
        <v>300</v>
      </c>
      <c r="F3934" s="10" t="s">
        <v>60</v>
      </c>
      <c r="G3934" s="10" t="s">
        <v>61</v>
      </c>
      <c r="H3934" s="10">
        <v>1.2</v>
      </c>
      <c r="I3934" s="10" t="s">
        <v>62</v>
      </c>
      <c r="J3934" s="10">
        <v>750</v>
      </c>
      <c r="K3934" s="10">
        <v>600</v>
      </c>
      <c r="L3934" s="10">
        <v>750</v>
      </c>
      <c r="M3934" s="11">
        <v>29.300409796706891</v>
      </c>
    </row>
    <row r="3935" spans="1:13" x14ac:dyDescent="0.25">
      <c r="A3935" t="str">
        <f t="shared" si="60"/>
        <v>LRX,150,X,1.2,900,150,750</v>
      </c>
      <c r="B3935" s="10" t="s">
        <v>74</v>
      </c>
      <c r="C3935" s="10">
        <v>150</v>
      </c>
      <c r="D3935" s="10" t="s">
        <v>63</v>
      </c>
      <c r="E3935" s="10">
        <v>300</v>
      </c>
      <c r="F3935" s="10" t="s">
        <v>60</v>
      </c>
      <c r="G3935" s="10" t="s">
        <v>61</v>
      </c>
      <c r="H3935" s="10">
        <v>1.2</v>
      </c>
      <c r="I3935" s="10" t="s">
        <v>62</v>
      </c>
      <c r="J3935" s="10">
        <v>900</v>
      </c>
      <c r="K3935" s="9">
        <v>150</v>
      </c>
      <c r="L3935" s="10">
        <v>750</v>
      </c>
      <c r="M3935" s="11">
        <v>25.731575276781339</v>
      </c>
    </row>
    <row r="3936" spans="1:13" x14ac:dyDescent="0.25">
      <c r="A3936" t="str">
        <f t="shared" si="60"/>
        <v>LRX,150,X,1.2,900,300,750</v>
      </c>
      <c r="B3936" s="10" t="s">
        <v>74</v>
      </c>
      <c r="C3936" s="10">
        <v>150</v>
      </c>
      <c r="D3936" s="10" t="s">
        <v>63</v>
      </c>
      <c r="E3936" s="10">
        <v>300</v>
      </c>
      <c r="F3936" s="10" t="s">
        <v>60</v>
      </c>
      <c r="G3936" s="10" t="s">
        <v>61</v>
      </c>
      <c r="H3936" s="10">
        <v>1.2</v>
      </c>
      <c r="I3936" s="10" t="s">
        <v>62</v>
      </c>
      <c r="J3936" s="10">
        <v>900</v>
      </c>
      <c r="K3936" s="9">
        <v>300</v>
      </c>
      <c r="L3936" s="10">
        <v>750</v>
      </c>
      <c r="M3936" s="11">
        <v>27.05121529357719</v>
      </c>
    </row>
    <row r="3937" spans="1:13" x14ac:dyDescent="0.25">
      <c r="A3937" t="str">
        <f t="shared" si="60"/>
        <v>LRX,150,X,1.2,900,450,750</v>
      </c>
      <c r="B3937" s="10" t="s">
        <v>74</v>
      </c>
      <c r="C3937" s="10">
        <v>150</v>
      </c>
      <c r="D3937" s="10" t="s">
        <v>63</v>
      </c>
      <c r="E3937" s="10">
        <v>300</v>
      </c>
      <c r="F3937" s="10" t="s">
        <v>60</v>
      </c>
      <c r="G3937" s="10" t="s">
        <v>61</v>
      </c>
      <c r="H3937" s="10">
        <v>1.2</v>
      </c>
      <c r="I3937" s="10" t="s">
        <v>62</v>
      </c>
      <c r="J3937" s="10">
        <v>900</v>
      </c>
      <c r="K3937" s="10">
        <v>450</v>
      </c>
      <c r="L3937" s="10">
        <v>750</v>
      </c>
      <c r="M3937" s="11">
        <v>29.322230480154815</v>
      </c>
    </row>
    <row r="3938" spans="1:13" x14ac:dyDescent="0.25">
      <c r="A3938" t="str">
        <f t="shared" si="60"/>
        <v>LRX,150,X,1.2,900,600,750</v>
      </c>
      <c r="B3938" s="10" t="s">
        <v>74</v>
      </c>
      <c r="C3938" s="10">
        <v>150</v>
      </c>
      <c r="D3938" s="10" t="s">
        <v>63</v>
      </c>
      <c r="E3938" s="10">
        <v>300</v>
      </c>
      <c r="F3938" s="10" t="s">
        <v>60</v>
      </c>
      <c r="G3938" s="10" t="s">
        <v>61</v>
      </c>
      <c r="H3938" s="10">
        <v>1.2</v>
      </c>
      <c r="I3938" s="10" t="s">
        <v>62</v>
      </c>
      <c r="J3938" s="10">
        <v>900</v>
      </c>
      <c r="K3938" s="10">
        <v>600</v>
      </c>
      <c r="L3938" s="10">
        <v>750</v>
      </c>
      <c r="M3938" s="11">
        <v>30.64187049695067</v>
      </c>
    </row>
    <row r="3939" spans="1:13" x14ac:dyDescent="0.25">
      <c r="A3939" t="str">
        <f t="shared" si="60"/>
        <v>LRX,150,X,1.2,900,750,750</v>
      </c>
      <c r="B3939" s="10" t="s">
        <v>74</v>
      </c>
      <c r="C3939" s="10">
        <v>150</v>
      </c>
      <c r="D3939" s="10" t="s">
        <v>63</v>
      </c>
      <c r="E3939" s="10">
        <v>300</v>
      </c>
      <c r="F3939" s="10" t="s">
        <v>60</v>
      </c>
      <c r="G3939" s="10" t="s">
        <v>61</v>
      </c>
      <c r="H3939" s="10">
        <v>1.2</v>
      </c>
      <c r="I3939" s="10" t="s">
        <v>62</v>
      </c>
      <c r="J3939" s="10">
        <v>900</v>
      </c>
      <c r="K3939" s="10">
        <v>750</v>
      </c>
      <c r="L3939" s="10">
        <v>750</v>
      </c>
      <c r="M3939" s="11">
        <v>33.353296005580297</v>
      </c>
    </row>
    <row r="3940" spans="1:13" x14ac:dyDescent="0.25">
      <c r="A3940" t="str">
        <f t="shared" si="60"/>
        <v>LRX,150,X,1.2,300,150,900</v>
      </c>
      <c r="B3940" s="10" t="s">
        <v>74</v>
      </c>
      <c r="C3940" s="10">
        <v>150</v>
      </c>
      <c r="D3940" s="10" t="s">
        <v>63</v>
      </c>
      <c r="E3940" s="10">
        <v>300</v>
      </c>
      <c r="F3940" s="10" t="s">
        <v>60</v>
      </c>
      <c r="G3940" s="10" t="s">
        <v>61</v>
      </c>
      <c r="H3940" s="10">
        <v>1.2</v>
      </c>
      <c r="I3940" s="10" t="s">
        <v>62</v>
      </c>
      <c r="J3940" s="10">
        <v>300</v>
      </c>
      <c r="K3940" s="9">
        <v>150</v>
      </c>
      <c r="L3940" s="10">
        <v>900</v>
      </c>
      <c r="M3940" s="11">
        <v>25.222661919754628</v>
      </c>
    </row>
    <row r="3941" spans="1:13" x14ac:dyDescent="0.25">
      <c r="A3941" t="str">
        <f t="shared" si="60"/>
        <v>LRX,150,X,1.2,450,150,900</v>
      </c>
      <c r="B3941" s="10" t="s">
        <v>74</v>
      </c>
      <c r="C3941" s="10">
        <v>150</v>
      </c>
      <c r="D3941" s="10" t="s">
        <v>63</v>
      </c>
      <c r="E3941" s="10">
        <v>300</v>
      </c>
      <c r="F3941" s="10" t="s">
        <v>60</v>
      </c>
      <c r="G3941" s="10" t="s">
        <v>61</v>
      </c>
      <c r="H3941" s="10">
        <v>1.2</v>
      </c>
      <c r="I3941" s="10" t="s">
        <v>62</v>
      </c>
      <c r="J3941" s="10">
        <v>450</v>
      </c>
      <c r="K3941" s="9">
        <v>150</v>
      </c>
      <c r="L3941" s="10">
        <v>900</v>
      </c>
      <c r="M3941" s="11">
        <v>26.431291088548406</v>
      </c>
    </row>
    <row r="3942" spans="1:13" x14ac:dyDescent="0.25">
      <c r="A3942" t="str">
        <f t="shared" si="60"/>
        <v>LRX,150,X,1.2,450,300,900</v>
      </c>
      <c r="B3942" s="10" t="s">
        <v>74</v>
      </c>
      <c r="C3942" s="10">
        <v>150</v>
      </c>
      <c r="D3942" s="10" t="s">
        <v>63</v>
      </c>
      <c r="E3942" s="10">
        <v>300</v>
      </c>
      <c r="F3942" s="10" t="s">
        <v>60</v>
      </c>
      <c r="G3942" s="10" t="s">
        <v>61</v>
      </c>
      <c r="H3942" s="10">
        <v>1.2</v>
      </c>
      <c r="I3942" s="10" t="s">
        <v>62</v>
      </c>
      <c r="J3942" s="10">
        <v>450</v>
      </c>
      <c r="K3942" s="9">
        <v>300</v>
      </c>
      <c r="L3942" s="10">
        <v>900</v>
      </c>
      <c r="M3942" s="11">
        <v>27.75093110534425</v>
      </c>
    </row>
    <row r="3943" spans="1:13" x14ac:dyDescent="0.25">
      <c r="A3943" t="str">
        <f t="shared" si="60"/>
        <v>LRX,150,X,1.2,600,150,900</v>
      </c>
      <c r="B3943" s="10" t="s">
        <v>74</v>
      </c>
      <c r="C3943" s="10">
        <v>150</v>
      </c>
      <c r="D3943" s="10" t="s">
        <v>63</v>
      </c>
      <c r="E3943" s="10">
        <v>300</v>
      </c>
      <c r="F3943" s="10" t="s">
        <v>60</v>
      </c>
      <c r="G3943" s="10" t="s">
        <v>61</v>
      </c>
      <c r="H3943" s="10">
        <v>1.2</v>
      </c>
      <c r="I3943" s="10" t="s">
        <v>62</v>
      </c>
      <c r="J3943" s="10">
        <v>600</v>
      </c>
      <c r="K3943" s="9">
        <v>150</v>
      </c>
      <c r="L3943" s="10">
        <v>900</v>
      </c>
      <c r="M3943" s="11">
        <v>27.63992025734218</v>
      </c>
    </row>
    <row r="3944" spans="1:13" x14ac:dyDescent="0.25">
      <c r="A3944" t="str">
        <f t="shared" si="60"/>
        <v>LRX,150,X,1.2,600,300,900</v>
      </c>
      <c r="B3944" s="10" t="s">
        <v>74</v>
      </c>
      <c r="C3944" s="10">
        <v>150</v>
      </c>
      <c r="D3944" s="10" t="s">
        <v>63</v>
      </c>
      <c r="E3944" s="10">
        <v>300</v>
      </c>
      <c r="F3944" s="10" t="s">
        <v>60</v>
      </c>
      <c r="G3944" s="10" t="s">
        <v>61</v>
      </c>
      <c r="H3944" s="10">
        <v>1.2</v>
      </c>
      <c r="I3944" s="10" t="s">
        <v>62</v>
      </c>
      <c r="J3944" s="10">
        <v>600</v>
      </c>
      <c r="K3944" s="9">
        <v>300</v>
      </c>
      <c r="L3944" s="10">
        <v>900</v>
      </c>
      <c r="M3944" s="11">
        <v>28.959560274138028</v>
      </c>
    </row>
    <row r="3945" spans="1:13" x14ac:dyDescent="0.25">
      <c r="A3945" t="str">
        <f t="shared" si="60"/>
        <v>LRX,150,X,1.2,600,450,900</v>
      </c>
      <c r="B3945" s="10" t="s">
        <v>74</v>
      </c>
      <c r="C3945" s="10">
        <v>150</v>
      </c>
      <c r="D3945" s="10" t="s">
        <v>63</v>
      </c>
      <c r="E3945" s="10">
        <v>300</v>
      </c>
      <c r="F3945" s="10" t="s">
        <v>60</v>
      </c>
      <c r="G3945" s="10" t="s">
        <v>61</v>
      </c>
      <c r="H3945" s="10">
        <v>1.2</v>
      </c>
      <c r="I3945" s="10" t="s">
        <v>62</v>
      </c>
      <c r="J3945" s="10">
        <v>600</v>
      </c>
      <c r="K3945" s="10">
        <v>450</v>
      </c>
      <c r="L3945" s="10">
        <v>900</v>
      </c>
      <c r="M3945" s="11">
        <v>30.823929711429731</v>
      </c>
    </row>
    <row r="3946" spans="1:13" x14ac:dyDescent="0.25">
      <c r="A3946" t="str">
        <f t="shared" si="60"/>
        <v>LRX,150,X,1.2,750,150,900</v>
      </c>
      <c r="B3946" s="10" t="s">
        <v>74</v>
      </c>
      <c r="C3946" s="10">
        <v>150</v>
      </c>
      <c r="D3946" s="10" t="s">
        <v>63</v>
      </c>
      <c r="E3946" s="10">
        <v>300</v>
      </c>
      <c r="F3946" s="10" t="s">
        <v>60</v>
      </c>
      <c r="G3946" s="10" t="s">
        <v>61</v>
      </c>
      <c r="H3946" s="10">
        <v>1.2</v>
      </c>
      <c r="I3946" s="10" t="s">
        <v>62</v>
      </c>
      <c r="J3946" s="10">
        <v>750</v>
      </c>
      <c r="K3946" s="9">
        <v>150</v>
      </c>
      <c r="L3946" s="10">
        <v>900</v>
      </c>
      <c r="M3946" s="11">
        <v>29.509164909213954</v>
      </c>
    </row>
    <row r="3947" spans="1:13" x14ac:dyDescent="0.25">
      <c r="A3947" t="str">
        <f t="shared" si="60"/>
        <v>LRX,150,X,1.2,750,300,900</v>
      </c>
      <c r="B3947" s="10" t="s">
        <v>74</v>
      </c>
      <c r="C3947" s="10">
        <v>150</v>
      </c>
      <c r="D3947" s="10" t="s">
        <v>63</v>
      </c>
      <c r="E3947" s="10">
        <v>300</v>
      </c>
      <c r="F3947" s="10" t="s">
        <v>60</v>
      </c>
      <c r="G3947" s="10" t="s">
        <v>61</v>
      </c>
      <c r="H3947" s="10">
        <v>1.2</v>
      </c>
      <c r="I3947" s="10" t="s">
        <v>62</v>
      </c>
      <c r="J3947" s="10">
        <v>750</v>
      </c>
      <c r="K3947" s="9">
        <v>300</v>
      </c>
      <c r="L3947" s="10">
        <v>900</v>
      </c>
      <c r="M3947" s="11">
        <v>30.828804926009806</v>
      </c>
    </row>
    <row r="3948" spans="1:13" x14ac:dyDescent="0.25">
      <c r="A3948" t="str">
        <f t="shared" si="60"/>
        <v>LRX,150,X,1.2,750,450,900</v>
      </c>
      <c r="B3948" s="10" t="s">
        <v>74</v>
      </c>
      <c r="C3948" s="10">
        <v>150</v>
      </c>
      <c r="D3948" s="10" t="s">
        <v>63</v>
      </c>
      <c r="E3948" s="10">
        <v>300</v>
      </c>
      <c r="F3948" s="10" t="s">
        <v>60</v>
      </c>
      <c r="G3948" s="10" t="s">
        <v>61</v>
      </c>
      <c r="H3948" s="10">
        <v>1.2</v>
      </c>
      <c r="I3948" s="10" t="s">
        <v>62</v>
      </c>
      <c r="J3948" s="10">
        <v>750</v>
      </c>
      <c r="K3948" s="10">
        <v>450</v>
      </c>
      <c r="L3948" s="10">
        <v>900</v>
      </c>
      <c r="M3948" s="11">
        <v>32.940479233913464</v>
      </c>
    </row>
    <row r="3949" spans="1:13" x14ac:dyDescent="0.25">
      <c r="A3949" t="str">
        <f t="shared" si="60"/>
        <v>LRX,150,X,1.2,750,600,900</v>
      </c>
      <c r="B3949" s="10" t="s">
        <v>74</v>
      </c>
      <c r="C3949" s="10">
        <v>150</v>
      </c>
      <c r="D3949" s="10" t="s">
        <v>63</v>
      </c>
      <c r="E3949" s="10">
        <v>300</v>
      </c>
      <c r="F3949" s="10" t="s">
        <v>60</v>
      </c>
      <c r="G3949" s="10" t="s">
        <v>61</v>
      </c>
      <c r="H3949" s="10">
        <v>1.2</v>
      </c>
      <c r="I3949" s="10" t="s">
        <v>62</v>
      </c>
      <c r="J3949" s="10">
        <v>750</v>
      </c>
      <c r="K3949" s="10">
        <v>600</v>
      </c>
      <c r="L3949" s="10">
        <v>900</v>
      </c>
      <c r="M3949" s="11">
        <v>34.260119250709323</v>
      </c>
    </row>
    <row r="3950" spans="1:13" x14ac:dyDescent="0.25">
      <c r="A3950" t="str">
        <f t="shared" si="60"/>
        <v>LRX,150,X,1.2,900,150,900</v>
      </c>
      <c r="B3950" s="10" t="s">
        <v>74</v>
      </c>
      <c r="C3950" s="10">
        <v>150</v>
      </c>
      <c r="D3950" s="10" t="s">
        <v>63</v>
      </c>
      <c r="E3950" s="10">
        <v>300</v>
      </c>
      <c r="F3950" s="10" t="s">
        <v>60</v>
      </c>
      <c r="G3950" s="10" t="s">
        <v>61</v>
      </c>
      <c r="H3950" s="10">
        <v>1.2</v>
      </c>
      <c r="I3950" s="10" t="s">
        <v>62</v>
      </c>
      <c r="J3950" s="10">
        <v>900</v>
      </c>
      <c r="K3950" s="9">
        <v>150</v>
      </c>
      <c r="L3950" s="10">
        <v>900</v>
      </c>
      <c r="M3950" s="11">
        <v>30.850625609457733</v>
      </c>
    </row>
    <row r="3951" spans="1:13" x14ac:dyDescent="0.25">
      <c r="A3951" t="str">
        <f t="shared" si="60"/>
        <v>LRX,150,X,1.2,900,300,900</v>
      </c>
      <c r="B3951" s="10" t="s">
        <v>74</v>
      </c>
      <c r="C3951" s="10">
        <v>150</v>
      </c>
      <c r="D3951" s="10" t="s">
        <v>63</v>
      </c>
      <c r="E3951" s="10">
        <v>300</v>
      </c>
      <c r="F3951" s="10" t="s">
        <v>60</v>
      </c>
      <c r="G3951" s="10" t="s">
        <v>61</v>
      </c>
      <c r="H3951" s="10">
        <v>1.2</v>
      </c>
      <c r="I3951" s="10" t="s">
        <v>62</v>
      </c>
      <c r="J3951" s="10">
        <v>900</v>
      </c>
      <c r="K3951" s="9">
        <v>300</v>
      </c>
      <c r="L3951" s="10">
        <v>900</v>
      </c>
      <c r="M3951" s="11">
        <v>32.170265626253581</v>
      </c>
    </row>
    <row r="3952" spans="1:13" x14ac:dyDescent="0.25">
      <c r="A3952" t="str">
        <f t="shared" si="60"/>
        <v>LRX,150,X,1.2,900,450,900</v>
      </c>
      <c r="B3952" s="10" t="s">
        <v>74</v>
      </c>
      <c r="C3952" s="10">
        <v>150</v>
      </c>
      <c r="D3952" s="10" t="s">
        <v>63</v>
      </c>
      <c r="E3952" s="10">
        <v>300</v>
      </c>
      <c r="F3952" s="10" t="s">
        <v>60</v>
      </c>
      <c r="G3952" s="10" t="s">
        <v>61</v>
      </c>
      <c r="H3952" s="10">
        <v>1.2</v>
      </c>
      <c r="I3952" s="10" t="s">
        <v>62</v>
      </c>
      <c r="J3952" s="10">
        <v>900</v>
      </c>
      <c r="K3952" s="10">
        <v>450</v>
      </c>
      <c r="L3952" s="10">
        <v>900</v>
      </c>
      <c r="M3952" s="11">
        <v>34.441280812831209</v>
      </c>
    </row>
    <row r="3953" spans="1:13" x14ac:dyDescent="0.25">
      <c r="A3953" t="str">
        <f t="shared" si="60"/>
        <v>LRX,150,X,1.2,900,600,900</v>
      </c>
      <c r="B3953" s="10" t="s">
        <v>74</v>
      </c>
      <c r="C3953" s="10">
        <v>150</v>
      </c>
      <c r="D3953" s="10" t="s">
        <v>63</v>
      </c>
      <c r="E3953" s="10">
        <v>300</v>
      </c>
      <c r="F3953" s="10" t="s">
        <v>60</v>
      </c>
      <c r="G3953" s="10" t="s">
        <v>61</v>
      </c>
      <c r="H3953" s="10">
        <v>1.2</v>
      </c>
      <c r="I3953" s="10" t="s">
        <v>62</v>
      </c>
      <c r="J3953" s="10">
        <v>900</v>
      </c>
      <c r="K3953" s="10">
        <v>600</v>
      </c>
      <c r="L3953" s="10">
        <v>900</v>
      </c>
      <c r="M3953" s="11">
        <v>35.760920829627061</v>
      </c>
    </row>
    <row r="3954" spans="1:13" x14ac:dyDescent="0.25">
      <c r="A3954" t="str">
        <f t="shared" si="60"/>
        <v>LRX,150,X,1.2,900,750,900</v>
      </c>
      <c r="B3954" s="10" t="s">
        <v>74</v>
      </c>
      <c r="C3954" s="10">
        <v>150</v>
      </c>
      <c r="D3954" s="10" t="s">
        <v>63</v>
      </c>
      <c r="E3954" s="10">
        <v>300</v>
      </c>
      <c r="F3954" s="10" t="s">
        <v>60</v>
      </c>
      <c r="G3954" s="10" t="s">
        <v>61</v>
      </c>
      <c r="H3954" s="10">
        <v>1.2</v>
      </c>
      <c r="I3954" s="10" t="s">
        <v>62</v>
      </c>
      <c r="J3954" s="10">
        <v>900</v>
      </c>
      <c r="K3954" s="10">
        <v>750</v>
      </c>
      <c r="L3954" s="10">
        <v>900</v>
      </c>
      <c r="M3954" s="11">
        <v>38.472346338256685</v>
      </c>
    </row>
    <row r="3955" spans="1:13" x14ac:dyDescent="0.25">
      <c r="A3955" t="str">
        <f t="shared" si="60"/>
        <v>LRX,150,X,1.5,300,150,300</v>
      </c>
      <c r="B3955" s="10" t="s">
        <v>74</v>
      </c>
      <c r="C3955" s="10">
        <v>150</v>
      </c>
      <c r="D3955" s="10" t="s">
        <v>63</v>
      </c>
      <c r="E3955" s="10">
        <v>300</v>
      </c>
      <c r="F3955" s="10" t="s">
        <v>60</v>
      </c>
      <c r="G3955" s="10" t="s">
        <v>61</v>
      </c>
      <c r="H3955" s="10">
        <v>1.5</v>
      </c>
      <c r="I3955" s="10" t="s">
        <v>62</v>
      </c>
      <c r="J3955" s="10">
        <v>300</v>
      </c>
      <c r="K3955" s="9">
        <v>150</v>
      </c>
      <c r="L3955" s="10">
        <v>300</v>
      </c>
      <c r="M3955" s="11">
        <v>9.1378762065552479</v>
      </c>
    </row>
    <row r="3956" spans="1:13" x14ac:dyDescent="0.25">
      <c r="A3956" t="str">
        <f t="shared" si="60"/>
        <v>LRX,150,X,1.5,450,150,300</v>
      </c>
      <c r="B3956" s="10" t="s">
        <v>74</v>
      </c>
      <c r="C3956" s="10">
        <v>150</v>
      </c>
      <c r="D3956" s="10" t="s">
        <v>63</v>
      </c>
      <c r="E3956" s="10">
        <v>300</v>
      </c>
      <c r="F3956" s="10" t="s">
        <v>60</v>
      </c>
      <c r="G3956" s="10" t="s">
        <v>61</v>
      </c>
      <c r="H3956" s="10">
        <v>1.5</v>
      </c>
      <c r="I3956" s="10" t="s">
        <v>62</v>
      </c>
      <c r="J3956" s="10">
        <v>450</v>
      </c>
      <c r="K3956" s="9">
        <v>150</v>
      </c>
      <c r="L3956" s="10">
        <v>300</v>
      </c>
      <c r="M3956" s="11">
        <v>9.7976962149531737</v>
      </c>
    </row>
    <row r="3957" spans="1:13" x14ac:dyDescent="0.25">
      <c r="A3957" t="str">
        <f t="shared" si="60"/>
        <v>LRX,150,X,1.5,450,300,300</v>
      </c>
      <c r="B3957" s="10" t="s">
        <v>74</v>
      </c>
      <c r="C3957" s="10">
        <v>150</v>
      </c>
      <c r="D3957" s="10" t="s">
        <v>63</v>
      </c>
      <c r="E3957" s="10">
        <v>300</v>
      </c>
      <c r="F3957" s="10" t="s">
        <v>60</v>
      </c>
      <c r="G3957" s="10" t="s">
        <v>61</v>
      </c>
      <c r="H3957" s="10">
        <v>1.5</v>
      </c>
      <c r="I3957" s="10" t="s">
        <v>62</v>
      </c>
      <c r="J3957" s="10">
        <v>450</v>
      </c>
      <c r="K3957" s="9">
        <v>300</v>
      </c>
      <c r="L3957" s="10">
        <v>300</v>
      </c>
      <c r="M3957" s="11">
        <v>10.731920803549023</v>
      </c>
    </row>
    <row r="3958" spans="1:13" x14ac:dyDescent="0.25">
      <c r="A3958" t="str">
        <f t="shared" si="60"/>
        <v>LRX,150,X,1.5,600,150,300</v>
      </c>
      <c r="B3958" s="10" t="s">
        <v>74</v>
      </c>
      <c r="C3958" s="10">
        <v>150</v>
      </c>
      <c r="D3958" s="10" t="s">
        <v>63</v>
      </c>
      <c r="E3958" s="10">
        <v>300</v>
      </c>
      <c r="F3958" s="10" t="s">
        <v>60</v>
      </c>
      <c r="G3958" s="10" t="s">
        <v>61</v>
      </c>
      <c r="H3958" s="10">
        <v>1.5</v>
      </c>
      <c r="I3958" s="10" t="s">
        <v>62</v>
      </c>
      <c r="J3958" s="10">
        <v>600</v>
      </c>
      <c r="K3958" s="9">
        <v>150</v>
      </c>
      <c r="L3958" s="10">
        <v>300</v>
      </c>
      <c r="M3958" s="11">
        <v>10.457516223351099</v>
      </c>
    </row>
    <row r="3959" spans="1:13" x14ac:dyDescent="0.25">
      <c r="A3959" t="str">
        <f t="shared" si="60"/>
        <v>LRX,150,X,1.5,600,300,300</v>
      </c>
      <c r="B3959" s="10" t="s">
        <v>74</v>
      </c>
      <c r="C3959" s="10">
        <v>150</v>
      </c>
      <c r="D3959" s="10" t="s">
        <v>63</v>
      </c>
      <c r="E3959" s="10">
        <v>300</v>
      </c>
      <c r="F3959" s="10" t="s">
        <v>60</v>
      </c>
      <c r="G3959" s="10" t="s">
        <v>61</v>
      </c>
      <c r="H3959" s="10">
        <v>1.5</v>
      </c>
      <c r="I3959" s="10" t="s">
        <v>62</v>
      </c>
      <c r="J3959" s="10">
        <v>600</v>
      </c>
      <c r="K3959" s="9">
        <v>300</v>
      </c>
      <c r="L3959" s="10">
        <v>300</v>
      </c>
      <c r="M3959" s="11">
        <v>11.391740811946949</v>
      </c>
    </row>
    <row r="3960" spans="1:13" x14ac:dyDescent="0.25">
      <c r="A3960" t="str">
        <f t="shared" si="60"/>
        <v>LRX,150,X,1.5,600,450,300</v>
      </c>
      <c r="B3960" s="10" t="s">
        <v>74</v>
      </c>
      <c r="C3960" s="10">
        <v>150</v>
      </c>
      <c r="D3960" s="10" t="s">
        <v>63</v>
      </c>
      <c r="E3960" s="10">
        <v>300</v>
      </c>
      <c r="F3960" s="10" t="s">
        <v>60</v>
      </c>
      <c r="G3960" s="10" t="s">
        <v>61</v>
      </c>
      <c r="H3960" s="10">
        <v>1.5</v>
      </c>
      <c r="I3960" s="10" t="s">
        <v>62</v>
      </c>
      <c r="J3960" s="10">
        <v>600</v>
      </c>
      <c r="K3960" s="10">
        <v>450</v>
      </c>
      <c r="L3960" s="10">
        <v>300</v>
      </c>
      <c r="M3960" s="11">
        <v>12.870694821038649</v>
      </c>
    </row>
    <row r="3961" spans="1:13" x14ac:dyDescent="0.25">
      <c r="A3961" t="str">
        <f t="shared" si="60"/>
        <v>LRX,150,X,1.5,750,150,300</v>
      </c>
      <c r="B3961" s="10" t="s">
        <v>74</v>
      </c>
      <c r="C3961" s="10">
        <v>150</v>
      </c>
      <c r="D3961" s="10" t="s">
        <v>63</v>
      </c>
      <c r="E3961" s="10">
        <v>300</v>
      </c>
      <c r="F3961" s="10" t="s">
        <v>60</v>
      </c>
      <c r="G3961" s="10" t="s">
        <v>61</v>
      </c>
      <c r="H3961" s="10">
        <v>1.5</v>
      </c>
      <c r="I3961" s="10" t="s">
        <v>62</v>
      </c>
      <c r="J3961" s="10">
        <v>750</v>
      </c>
      <c r="K3961" s="9">
        <v>150</v>
      </c>
      <c r="L3961" s="10">
        <v>300</v>
      </c>
      <c r="M3961" s="11">
        <v>11.517055272377567</v>
      </c>
    </row>
    <row r="3962" spans="1:13" x14ac:dyDescent="0.25">
      <c r="A3962" t="str">
        <f t="shared" si="60"/>
        <v>LRX,150,X,1.5,750,300,300</v>
      </c>
      <c r="B3962" s="10" t="s">
        <v>74</v>
      </c>
      <c r="C3962" s="10">
        <v>150</v>
      </c>
      <c r="D3962" s="10" t="s">
        <v>63</v>
      </c>
      <c r="E3962" s="10">
        <v>300</v>
      </c>
      <c r="F3962" s="10" t="s">
        <v>60</v>
      </c>
      <c r="G3962" s="10" t="s">
        <v>61</v>
      </c>
      <c r="H3962" s="10">
        <v>1.5</v>
      </c>
      <c r="I3962" s="10" t="s">
        <v>62</v>
      </c>
      <c r="J3962" s="10">
        <v>750</v>
      </c>
      <c r="K3962" s="9">
        <v>300</v>
      </c>
      <c r="L3962" s="10">
        <v>300</v>
      </c>
      <c r="M3962" s="11">
        <v>12.451279860973415</v>
      </c>
    </row>
    <row r="3963" spans="1:13" x14ac:dyDescent="0.25">
      <c r="A3963" t="str">
        <f t="shared" si="60"/>
        <v>LRX,150,X,1.5,750,450,300</v>
      </c>
      <c r="B3963" s="10" t="s">
        <v>74</v>
      </c>
      <c r="C3963" s="10">
        <v>150</v>
      </c>
      <c r="D3963" s="10" t="s">
        <v>63</v>
      </c>
      <c r="E3963" s="10">
        <v>300</v>
      </c>
      <c r="F3963" s="10" t="s">
        <v>60</v>
      </c>
      <c r="G3963" s="10" t="s">
        <v>61</v>
      </c>
      <c r="H3963" s="10">
        <v>1.5</v>
      </c>
      <c r="I3963" s="10" t="s">
        <v>62</v>
      </c>
      <c r="J3963" s="10">
        <v>750</v>
      </c>
      <c r="K3963" s="10">
        <v>450</v>
      </c>
      <c r="L3963" s="10">
        <v>300</v>
      </c>
      <c r="M3963" s="11">
        <v>14.267295680478352</v>
      </c>
    </row>
    <row r="3964" spans="1:13" x14ac:dyDescent="0.25">
      <c r="A3964" t="str">
        <f t="shared" si="60"/>
        <v>LRX,150,X,1.5,750,600,300</v>
      </c>
      <c r="B3964" s="10" t="s">
        <v>74</v>
      </c>
      <c r="C3964" s="10">
        <v>150</v>
      </c>
      <c r="D3964" s="10" t="s">
        <v>63</v>
      </c>
      <c r="E3964" s="10">
        <v>300</v>
      </c>
      <c r="F3964" s="10" t="s">
        <v>60</v>
      </c>
      <c r="G3964" s="10" t="s">
        <v>61</v>
      </c>
      <c r="H3964" s="10">
        <v>1.5</v>
      </c>
      <c r="I3964" s="10" t="s">
        <v>62</v>
      </c>
      <c r="J3964" s="10">
        <v>750</v>
      </c>
      <c r="K3964" s="10">
        <v>600</v>
      </c>
      <c r="L3964" s="10">
        <v>300</v>
      </c>
      <c r="M3964" s="11">
        <v>15.201520269074203</v>
      </c>
    </row>
    <row r="3965" spans="1:13" x14ac:dyDescent="0.25">
      <c r="A3965" t="str">
        <f t="shared" si="60"/>
        <v>LRX,150,X,1.5,900,150,300</v>
      </c>
      <c r="B3965" s="10" t="s">
        <v>74</v>
      </c>
      <c r="C3965" s="10">
        <v>150</v>
      </c>
      <c r="D3965" s="10" t="s">
        <v>63</v>
      </c>
      <c r="E3965" s="10">
        <v>300</v>
      </c>
      <c r="F3965" s="10" t="s">
        <v>60</v>
      </c>
      <c r="G3965" s="10" t="s">
        <v>61</v>
      </c>
      <c r="H3965" s="10">
        <v>1.5</v>
      </c>
      <c r="I3965" s="10" t="s">
        <v>62</v>
      </c>
      <c r="J3965" s="10">
        <v>900</v>
      </c>
      <c r="K3965" s="9">
        <v>150</v>
      </c>
      <c r="L3965" s="10">
        <v>300</v>
      </c>
      <c r="M3965" s="11">
        <v>12.257304177974801</v>
      </c>
    </row>
    <row r="3966" spans="1:13" x14ac:dyDescent="0.25">
      <c r="A3966" t="str">
        <f t="shared" si="60"/>
        <v>LRX,150,X,1.5,900,300,300</v>
      </c>
      <c r="B3966" s="10" t="s">
        <v>74</v>
      </c>
      <c r="C3966" s="10">
        <v>150</v>
      </c>
      <c r="D3966" s="10" t="s">
        <v>63</v>
      </c>
      <c r="E3966" s="10">
        <v>300</v>
      </c>
      <c r="F3966" s="10" t="s">
        <v>60</v>
      </c>
      <c r="G3966" s="10" t="s">
        <v>61</v>
      </c>
      <c r="H3966" s="10">
        <v>1.5</v>
      </c>
      <c r="I3966" s="10" t="s">
        <v>62</v>
      </c>
      <c r="J3966" s="10">
        <v>900</v>
      </c>
      <c r="K3966" s="9">
        <v>300</v>
      </c>
      <c r="L3966" s="10">
        <v>300</v>
      </c>
      <c r="M3966" s="11">
        <v>13.191528766570649</v>
      </c>
    </row>
    <row r="3967" spans="1:13" x14ac:dyDescent="0.25">
      <c r="A3967" t="str">
        <f t="shared" si="60"/>
        <v>LRX,150,X,1.5,900,450,300</v>
      </c>
      <c r="B3967" s="10" t="s">
        <v>74</v>
      </c>
      <c r="C3967" s="10">
        <v>150</v>
      </c>
      <c r="D3967" s="10" t="s">
        <v>63</v>
      </c>
      <c r="E3967" s="10">
        <v>300</v>
      </c>
      <c r="F3967" s="10" t="s">
        <v>60</v>
      </c>
      <c r="G3967" s="10" t="s">
        <v>61</v>
      </c>
      <c r="H3967" s="10">
        <v>1.5</v>
      </c>
      <c r="I3967" s="10" t="s">
        <v>62</v>
      </c>
      <c r="J3967" s="10">
        <v>900</v>
      </c>
      <c r="K3967" s="10">
        <v>450</v>
      </c>
      <c r="L3967" s="10">
        <v>300</v>
      </c>
      <c r="M3967" s="11">
        <v>15.184961324774202</v>
      </c>
    </row>
    <row r="3968" spans="1:13" x14ac:dyDescent="0.25">
      <c r="A3968" t="str">
        <f t="shared" si="60"/>
        <v>LRX,150,X,1.5,900,600,300</v>
      </c>
      <c r="B3968" s="10" t="s">
        <v>74</v>
      </c>
      <c r="C3968" s="10">
        <v>150</v>
      </c>
      <c r="D3968" s="10" t="s">
        <v>63</v>
      </c>
      <c r="E3968" s="10">
        <v>300</v>
      </c>
      <c r="F3968" s="10" t="s">
        <v>60</v>
      </c>
      <c r="G3968" s="10" t="s">
        <v>61</v>
      </c>
      <c r="H3968" s="10">
        <v>1.5</v>
      </c>
      <c r="I3968" s="10" t="s">
        <v>62</v>
      </c>
      <c r="J3968" s="10">
        <v>900</v>
      </c>
      <c r="K3968" s="10">
        <v>600</v>
      </c>
      <c r="L3968" s="10">
        <v>300</v>
      </c>
      <c r="M3968" s="11">
        <v>16.119185913370053</v>
      </c>
    </row>
    <row r="3969" spans="1:13" x14ac:dyDescent="0.25">
      <c r="A3969" t="str">
        <f t="shared" si="60"/>
        <v>LRX,150,X,1.5,900,750,300</v>
      </c>
      <c r="B3969" s="10" t="s">
        <v>74</v>
      </c>
      <c r="C3969" s="10">
        <v>150</v>
      </c>
      <c r="D3969" s="10" t="s">
        <v>63</v>
      </c>
      <c r="E3969" s="10">
        <v>300</v>
      </c>
      <c r="F3969" s="10" t="s">
        <v>60</v>
      </c>
      <c r="G3969" s="10" t="s">
        <v>61</v>
      </c>
      <c r="H3969" s="10">
        <v>1.5</v>
      </c>
      <c r="I3969" s="10" t="s">
        <v>62</v>
      </c>
      <c r="J3969" s="10">
        <v>900</v>
      </c>
      <c r="K3969" s="10">
        <v>750</v>
      </c>
      <c r="L3969" s="10">
        <v>300</v>
      </c>
      <c r="M3969" s="11">
        <v>18.958290009145234</v>
      </c>
    </row>
    <row r="3970" spans="1:13" x14ac:dyDescent="0.25">
      <c r="A3970" t="str">
        <f t="shared" si="60"/>
        <v>LRX,150,X,1.5,300,150,450</v>
      </c>
      <c r="B3970" s="10" t="s">
        <v>74</v>
      </c>
      <c r="C3970" s="10">
        <v>150</v>
      </c>
      <c r="D3970" s="10" t="s">
        <v>63</v>
      </c>
      <c r="E3970" s="10">
        <v>300</v>
      </c>
      <c r="F3970" s="10" t="s">
        <v>60</v>
      </c>
      <c r="G3970" s="10" t="s">
        <v>61</v>
      </c>
      <c r="H3970" s="10">
        <v>1.5</v>
      </c>
      <c r="I3970" s="10" t="s">
        <v>62</v>
      </c>
      <c r="J3970" s="10">
        <v>300</v>
      </c>
      <c r="K3970" s="9">
        <v>150</v>
      </c>
      <c r="L3970" s="10">
        <v>450</v>
      </c>
      <c r="M3970" s="11">
        <v>14.832425950497065</v>
      </c>
    </row>
    <row r="3971" spans="1:13" x14ac:dyDescent="0.25">
      <c r="A3971" t="str">
        <f t="shared" si="60"/>
        <v>LRX,150,X,1.5,450,150,450</v>
      </c>
      <c r="B3971" s="10" t="s">
        <v>74</v>
      </c>
      <c r="C3971" s="10">
        <v>150</v>
      </c>
      <c r="D3971" s="10" t="s">
        <v>63</v>
      </c>
      <c r="E3971" s="10">
        <v>300</v>
      </c>
      <c r="F3971" s="10" t="s">
        <v>60</v>
      </c>
      <c r="G3971" s="10" t="s">
        <v>61</v>
      </c>
      <c r="H3971" s="10">
        <v>1.5</v>
      </c>
      <c r="I3971" s="10" t="s">
        <v>62</v>
      </c>
      <c r="J3971" s="10">
        <v>450</v>
      </c>
      <c r="K3971" s="9">
        <v>150</v>
      </c>
      <c r="L3971" s="10">
        <v>450</v>
      </c>
      <c r="M3971" s="11">
        <v>15.629448248993953</v>
      </c>
    </row>
    <row r="3972" spans="1:13" x14ac:dyDescent="0.25">
      <c r="A3972" t="str">
        <f t="shared" si="60"/>
        <v>LRX,150,X,1.5,450,300,450</v>
      </c>
      <c r="B3972" s="10" t="s">
        <v>74</v>
      </c>
      <c r="C3972" s="10">
        <v>150</v>
      </c>
      <c r="D3972" s="10" t="s">
        <v>63</v>
      </c>
      <c r="E3972" s="10">
        <v>300</v>
      </c>
      <c r="F3972" s="10" t="s">
        <v>60</v>
      </c>
      <c r="G3972" s="10" t="s">
        <v>61</v>
      </c>
      <c r="H3972" s="10">
        <v>1.5</v>
      </c>
      <c r="I3972" s="10" t="s">
        <v>62</v>
      </c>
      <c r="J3972" s="10">
        <v>450</v>
      </c>
      <c r="K3972" s="9">
        <v>300</v>
      </c>
      <c r="L3972" s="10">
        <v>450</v>
      </c>
      <c r="M3972" s="11">
        <v>16.67468368559188</v>
      </c>
    </row>
    <row r="3973" spans="1:13" x14ac:dyDescent="0.25">
      <c r="A3973" t="str">
        <f t="shared" si="60"/>
        <v>LRX,150,X,1.5,600,150,450</v>
      </c>
      <c r="B3973" s="10" t="s">
        <v>74</v>
      </c>
      <c r="C3973" s="10">
        <v>150</v>
      </c>
      <c r="D3973" s="10" t="s">
        <v>63</v>
      </c>
      <c r="E3973" s="10">
        <v>300</v>
      </c>
      <c r="F3973" s="10" t="s">
        <v>60</v>
      </c>
      <c r="G3973" s="10" t="s">
        <v>61</v>
      </c>
      <c r="H3973" s="10">
        <v>1.5</v>
      </c>
      <c r="I3973" s="10" t="s">
        <v>62</v>
      </c>
      <c r="J3973" s="10">
        <v>600</v>
      </c>
      <c r="K3973" s="9">
        <v>150</v>
      </c>
      <c r="L3973" s="10">
        <v>450</v>
      </c>
      <c r="M3973" s="11">
        <v>16.42647054749084</v>
      </c>
    </row>
    <row r="3974" spans="1:13" x14ac:dyDescent="0.25">
      <c r="A3974" t="str">
        <f t="shared" si="60"/>
        <v>LRX,150,X,1.5,600,300,450</v>
      </c>
      <c r="B3974" s="10" t="s">
        <v>74</v>
      </c>
      <c r="C3974" s="10">
        <v>150</v>
      </c>
      <c r="D3974" s="10" t="s">
        <v>63</v>
      </c>
      <c r="E3974" s="10">
        <v>300</v>
      </c>
      <c r="F3974" s="10" t="s">
        <v>60</v>
      </c>
      <c r="G3974" s="10" t="s">
        <v>61</v>
      </c>
      <c r="H3974" s="10">
        <v>1.5</v>
      </c>
      <c r="I3974" s="10" t="s">
        <v>62</v>
      </c>
      <c r="J3974" s="10">
        <v>600</v>
      </c>
      <c r="K3974" s="9">
        <v>300</v>
      </c>
      <c r="L3974" s="10">
        <v>450</v>
      </c>
      <c r="M3974" s="11">
        <v>17.471705984088764</v>
      </c>
    </row>
    <row r="3975" spans="1:13" x14ac:dyDescent="0.25">
      <c r="A3975" t="str">
        <f t="shared" ref="A3975:A4029" si="61">CONCATENATE(B3975,",",C3975,",",D3975,",",H3975,",",J3975,",",K3975,",",L3975)</f>
        <v>LRX,150,X,1.5,600,450,450</v>
      </c>
      <c r="B3975" s="10" t="s">
        <v>74</v>
      </c>
      <c r="C3975" s="10">
        <v>150</v>
      </c>
      <c r="D3975" s="10" t="s">
        <v>63</v>
      </c>
      <c r="E3975" s="10">
        <v>300</v>
      </c>
      <c r="F3975" s="10" t="s">
        <v>60</v>
      </c>
      <c r="G3975" s="10" t="s">
        <v>61</v>
      </c>
      <c r="H3975" s="10">
        <v>1.5</v>
      </c>
      <c r="I3975" s="10" t="s">
        <v>62</v>
      </c>
      <c r="J3975" s="10">
        <v>600</v>
      </c>
      <c r="K3975" s="10">
        <v>450</v>
      </c>
      <c r="L3975" s="10">
        <v>450</v>
      </c>
      <c r="M3975" s="11">
        <v>19.06167084118254</v>
      </c>
    </row>
    <row r="3976" spans="1:13" x14ac:dyDescent="0.25">
      <c r="A3976" t="str">
        <f t="shared" si="61"/>
        <v>LRX,150,X,1.5,750,150,450</v>
      </c>
      <c r="B3976" s="10" t="s">
        <v>74</v>
      </c>
      <c r="C3976" s="10">
        <v>150</v>
      </c>
      <c r="D3976" s="10" t="s">
        <v>63</v>
      </c>
      <c r="E3976" s="10">
        <v>300</v>
      </c>
      <c r="F3976" s="10" t="s">
        <v>60</v>
      </c>
      <c r="G3976" s="10" t="s">
        <v>61</v>
      </c>
      <c r="H3976" s="10">
        <v>1.5</v>
      </c>
      <c r="I3976" s="10" t="s">
        <v>62</v>
      </c>
      <c r="J3976" s="10">
        <v>750</v>
      </c>
      <c r="K3976" s="9">
        <v>150</v>
      </c>
      <c r="L3976" s="10">
        <v>450</v>
      </c>
      <c r="M3976" s="11">
        <v>17.823071406930538</v>
      </c>
    </row>
    <row r="3977" spans="1:13" x14ac:dyDescent="0.25">
      <c r="A3977" t="str">
        <f t="shared" si="61"/>
        <v>LRX,150,X,1.5,750,300,450</v>
      </c>
      <c r="B3977" s="10" t="s">
        <v>74</v>
      </c>
      <c r="C3977" s="10">
        <v>150</v>
      </c>
      <c r="D3977" s="10" t="s">
        <v>63</v>
      </c>
      <c r="E3977" s="10">
        <v>300</v>
      </c>
      <c r="F3977" s="10" t="s">
        <v>60</v>
      </c>
      <c r="G3977" s="10" t="s">
        <v>61</v>
      </c>
      <c r="H3977" s="10">
        <v>1.5</v>
      </c>
      <c r="I3977" s="10" t="s">
        <v>62</v>
      </c>
      <c r="J3977" s="10">
        <v>750</v>
      </c>
      <c r="K3977" s="9">
        <v>300</v>
      </c>
      <c r="L3977" s="10">
        <v>450</v>
      </c>
      <c r="M3977" s="11">
        <v>18.868306843528472</v>
      </c>
    </row>
    <row r="3978" spans="1:13" x14ac:dyDescent="0.25">
      <c r="A3978" t="str">
        <f t="shared" si="61"/>
        <v>LRX,150,X,1.5,750,450,450</v>
      </c>
      <c r="B3978" s="10" t="s">
        <v>74</v>
      </c>
      <c r="C3978" s="10">
        <v>150</v>
      </c>
      <c r="D3978" s="10" t="s">
        <v>63</v>
      </c>
      <c r="E3978" s="10">
        <v>300</v>
      </c>
      <c r="F3978" s="10" t="s">
        <v>60</v>
      </c>
      <c r="G3978" s="10" t="s">
        <v>61</v>
      </c>
      <c r="H3978" s="10">
        <v>1.5</v>
      </c>
      <c r="I3978" s="10" t="s">
        <v>62</v>
      </c>
      <c r="J3978" s="10">
        <v>750</v>
      </c>
      <c r="K3978" s="10">
        <v>450</v>
      </c>
      <c r="L3978" s="10">
        <v>450</v>
      </c>
      <c r="M3978" s="11">
        <v>20.79533351103548</v>
      </c>
    </row>
    <row r="3979" spans="1:13" x14ac:dyDescent="0.25">
      <c r="A3979" t="str">
        <f t="shared" si="61"/>
        <v>LRX,150,X,1.5,750,600,450</v>
      </c>
      <c r="B3979" s="10" t="s">
        <v>74</v>
      </c>
      <c r="C3979" s="10">
        <v>150</v>
      </c>
      <c r="D3979" s="10" t="s">
        <v>63</v>
      </c>
      <c r="E3979" s="10">
        <v>300</v>
      </c>
      <c r="F3979" s="10" t="s">
        <v>60</v>
      </c>
      <c r="G3979" s="10" t="s">
        <v>61</v>
      </c>
      <c r="H3979" s="10">
        <v>1.5</v>
      </c>
      <c r="I3979" s="10" t="s">
        <v>62</v>
      </c>
      <c r="J3979" s="10">
        <v>750</v>
      </c>
      <c r="K3979" s="10">
        <v>600</v>
      </c>
      <c r="L3979" s="10">
        <v>450</v>
      </c>
      <c r="M3979" s="11">
        <v>21.8405689476334</v>
      </c>
    </row>
    <row r="3980" spans="1:13" x14ac:dyDescent="0.25">
      <c r="A3980" t="str">
        <f t="shared" si="61"/>
        <v>LRX,150,X,1.5,900,150,450</v>
      </c>
      <c r="B3980" s="10" t="s">
        <v>74</v>
      </c>
      <c r="C3980" s="10">
        <v>150</v>
      </c>
      <c r="D3980" s="10" t="s">
        <v>63</v>
      </c>
      <c r="E3980" s="10">
        <v>300</v>
      </c>
      <c r="F3980" s="10" t="s">
        <v>60</v>
      </c>
      <c r="G3980" s="10" t="s">
        <v>61</v>
      </c>
      <c r="H3980" s="10">
        <v>1.5</v>
      </c>
      <c r="I3980" s="10" t="s">
        <v>62</v>
      </c>
      <c r="J3980" s="10">
        <v>900</v>
      </c>
      <c r="K3980" s="9">
        <v>150</v>
      </c>
      <c r="L3980" s="10">
        <v>450</v>
      </c>
      <c r="M3980" s="11">
        <v>18.74073705122639</v>
      </c>
    </row>
    <row r="3981" spans="1:13" x14ac:dyDescent="0.25">
      <c r="A3981" t="str">
        <f t="shared" si="61"/>
        <v>LRX,150,X,1.5,900,300,450</v>
      </c>
      <c r="B3981" s="10" t="s">
        <v>74</v>
      </c>
      <c r="C3981" s="10">
        <v>150</v>
      </c>
      <c r="D3981" s="10" t="s">
        <v>63</v>
      </c>
      <c r="E3981" s="10">
        <v>300</v>
      </c>
      <c r="F3981" s="10" t="s">
        <v>60</v>
      </c>
      <c r="G3981" s="10" t="s">
        <v>61</v>
      </c>
      <c r="H3981" s="10">
        <v>1.5</v>
      </c>
      <c r="I3981" s="10" t="s">
        <v>62</v>
      </c>
      <c r="J3981" s="10">
        <v>900</v>
      </c>
      <c r="K3981" s="9">
        <v>300</v>
      </c>
      <c r="L3981" s="10">
        <v>450</v>
      </c>
      <c r="M3981" s="11">
        <v>19.785972487824317</v>
      </c>
    </row>
    <row r="3982" spans="1:13" x14ac:dyDescent="0.25">
      <c r="A3982" t="str">
        <f t="shared" si="61"/>
        <v>LRX,150,X,1.5,900,450,450</v>
      </c>
      <c r="B3982" s="10" t="s">
        <v>74</v>
      </c>
      <c r="C3982" s="10">
        <v>150</v>
      </c>
      <c r="D3982" s="10" t="s">
        <v>63</v>
      </c>
      <c r="E3982" s="10">
        <v>300</v>
      </c>
      <c r="F3982" s="10" t="s">
        <v>60</v>
      </c>
      <c r="G3982" s="10" t="s">
        <v>61</v>
      </c>
      <c r="H3982" s="10">
        <v>1.5</v>
      </c>
      <c r="I3982" s="10" t="s">
        <v>62</v>
      </c>
      <c r="J3982" s="10">
        <v>900</v>
      </c>
      <c r="K3982" s="10">
        <v>450</v>
      </c>
      <c r="L3982" s="10">
        <v>450</v>
      </c>
      <c r="M3982" s="11">
        <v>21.890415894029942</v>
      </c>
    </row>
    <row r="3983" spans="1:13" x14ac:dyDescent="0.25">
      <c r="A3983" t="str">
        <f t="shared" si="61"/>
        <v>LRX,150,X,1.5,900,600,450</v>
      </c>
      <c r="B3983" s="10" t="s">
        <v>74</v>
      </c>
      <c r="C3983" s="10">
        <v>150</v>
      </c>
      <c r="D3983" s="10" t="s">
        <v>63</v>
      </c>
      <c r="E3983" s="10">
        <v>300</v>
      </c>
      <c r="F3983" s="10" t="s">
        <v>60</v>
      </c>
      <c r="G3983" s="10" t="s">
        <v>61</v>
      </c>
      <c r="H3983" s="10">
        <v>1.5</v>
      </c>
      <c r="I3983" s="10" t="s">
        <v>62</v>
      </c>
      <c r="J3983" s="10">
        <v>900</v>
      </c>
      <c r="K3983" s="10">
        <v>600</v>
      </c>
      <c r="L3983" s="10">
        <v>450</v>
      </c>
      <c r="M3983" s="11">
        <v>22.93565133062787</v>
      </c>
    </row>
    <row r="3984" spans="1:13" x14ac:dyDescent="0.25">
      <c r="A3984" t="str">
        <f t="shared" si="61"/>
        <v>LRX,150,X,1.5,900,750,450</v>
      </c>
      <c r="B3984" s="10" t="s">
        <v>74</v>
      </c>
      <c r="C3984" s="10">
        <v>150</v>
      </c>
      <c r="D3984" s="10" t="s">
        <v>63</v>
      </c>
      <c r="E3984" s="10">
        <v>300</v>
      </c>
      <c r="F3984" s="10" t="s">
        <v>60</v>
      </c>
      <c r="G3984" s="10" t="s">
        <v>61</v>
      </c>
      <c r="H3984" s="10">
        <v>1.5</v>
      </c>
      <c r="I3984" s="10" t="s">
        <v>62</v>
      </c>
      <c r="J3984" s="10">
        <v>900</v>
      </c>
      <c r="K3984" s="10">
        <v>750</v>
      </c>
      <c r="L3984" s="10">
        <v>450</v>
      </c>
      <c r="M3984" s="11">
        <v>25.439813777462042</v>
      </c>
    </row>
    <row r="3985" spans="1:13" x14ac:dyDescent="0.25">
      <c r="A3985" t="str">
        <f t="shared" si="61"/>
        <v>LRX,150,X,1.5,300,150,600</v>
      </c>
      <c r="B3985" s="10" t="s">
        <v>74</v>
      </c>
      <c r="C3985" s="10">
        <v>150</v>
      </c>
      <c r="D3985" s="10" t="s">
        <v>63</v>
      </c>
      <c r="E3985" s="10">
        <v>300</v>
      </c>
      <c r="F3985" s="10" t="s">
        <v>60</v>
      </c>
      <c r="G3985" s="10" t="s">
        <v>61</v>
      </c>
      <c r="H3985" s="10">
        <v>1.5</v>
      </c>
      <c r="I3985" s="10" t="s">
        <v>62</v>
      </c>
      <c r="J3985" s="10">
        <v>300</v>
      </c>
      <c r="K3985" s="9">
        <v>150</v>
      </c>
      <c r="L3985" s="10">
        <v>600</v>
      </c>
      <c r="M3985" s="11">
        <v>18.783359875046756</v>
      </c>
    </row>
    <row r="3986" spans="1:13" x14ac:dyDescent="0.25">
      <c r="A3986" t="str">
        <f t="shared" si="61"/>
        <v>LRX,150,X,1.5,450,150,600</v>
      </c>
      <c r="B3986" s="10" t="s">
        <v>74</v>
      </c>
      <c r="C3986" s="10">
        <v>150</v>
      </c>
      <c r="D3986" s="10" t="s">
        <v>63</v>
      </c>
      <c r="E3986" s="10">
        <v>300</v>
      </c>
      <c r="F3986" s="10" t="s">
        <v>60</v>
      </c>
      <c r="G3986" s="10" t="s">
        <v>61</v>
      </c>
      <c r="H3986" s="10">
        <v>1.5</v>
      </c>
      <c r="I3986" s="10" t="s">
        <v>62</v>
      </c>
      <c r="J3986" s="10">
        <v>450</v>
      </c>
      <c r="K3986" s="9">
        <v>150</v>
      </c>
      <c r="L3986" s="10">
        <v>600</v>
      </c>
      <c r="M3986" s="11">
        <v>19.717584463642609</v>
      </c>
    </row>
    <row r="3987" spans="1:13" x14ac:dyDescent="0.25">
      <c r="A3987" t="str">
        <f t="shared" si="61"/>
        <v>LRX,150,X,1.5,450,300,600</v>
      </c>
      <c r="B3987" s="10" t="s">
        <v>74</v>
      </c>
      <c r="C3987" s="10">
        <v>150</v>
      </c>
      <c r="D3987" s="10" t="s">
        <v>63</v>
      </c>
      <c r="E3987" s="10">
        <v>300</v>
      </c>
      <c r="F3987" s="10" t="s">
        <v>60</v>
      </c>
      <c r="G3987" s="10" t="s">
        <v>61</v>
      </c>
      <c r="H3987" s="10">
        <v>1.5</v>
      </c>
      <c r="I3987" s="10" t="s">
        <v>62</v>
      </c>
      <c r="J3987" s="10">
        <v>450</v>
      </c>
      <c r="K3987" s="9">
        <v>300</v>
      </c>
      <c r="L3987" s="10">
        <v>600</v>
      </c>
      <c r="M3987" s="11">
        <v>20.762819900240533</v>
      </c>
    </row>
    <row r="3988" spans="1:13" x14ac:dyDescent="0.25">
      <c r="A3988" t="str">
        <f t="shared" si="61"/>
        <v>LRX,150,X,1.5,600,150,600</v>
      </c>
      <c r="B3988" s="10" t="s">
        <v>74</v>
      </c>
      <c r="C3988" s="10">
        <v>150</v>
      </c>
      <c r="D3988" s="10" t="s">
        <v>63</v>
      </c>
      <c r="E3988" s="10">
        <v>300</v>
      </c>
      <c r="F3988" s="10" t="s">
        <v>60</v>
      </c>
      <c r="G3988" s="10" t="s">
        <v>61</v>
      </c>
      <c r="H3988" s="10">
        <v>1.5</v>
      </c>
      <c r="I3988" s="10" t="s">
        <v>62</v>
      </c>
      <c r="J3988" s="10">
        <v>600</v>
      </c>
      <c r="K3988" s="9">
        <v>150</v>
      </c>
      <c r="L3988" s="10">
        <v>600</v>
      </c>
      <c r="M3988" s="11">
        <v>20.651809052238459</v>
      </c>
    </row>
    <row r="3989" spans="1:13" x14ac:dyDescent="0.25">
      <c r="A3989" t="str">
        <f t="shared" si="61"/>
        <v>LRX,150,X,1.5,600,300,600</v>
      </c>
      <c r="B3989" s="10" t="s">
        <v>74</v>
      </c>
      <c r="C3989" s="10">
        <v>150</v>
      </c>
      <c r="D3989" s="10" t="s">
        <v>63</v>
      </c>
      <c r="E3989" s="10">
        <v>300</v>
      </c>
      <c r="F3989" s="10" t="s">
        <v>60</v>
      </c>
      <c r="G3989" s="10" t="s">
        <v>61</v>
      </c>
      <c r="H3989" s="10">
        <v>1.5</v>
      </c>
      <c r="I3989" s="10" t="s">
        <v>62</v>
      </c>
      <c r="J3989" s="10">
        <v>600</v>
      </c>
      <c r="K3989" s="9">
        <v>300</v>
      </c>
      <c r="L3989" s="10">
        <v>600</v>
      </c>
      <c r="M3989" s="11">
        <v>21.697044488836386</v>
      </c>
    </row>
    <row r="3990" spans="1:13" x14ac:dyDescent="0.25">
      <c r="A3990" t="str">
        <f t="shared" si="61"/>
        <v>LRX,150,X,1.5,600,450,600</v>
      </c>
      <c r="B3990" s="10" t="s">
        <v>74</v>
      </c>
      <c r="C3990" s="10">
        <v>150</v>
      </c>
      <c r="D3990" s="10" t="s">
        <v>63</v>
      </c>
      <c r="E3990" s="10">
        <v>300</v>
      </c>
      <c r="F3990" s="10" t="s">
        <v>60</v>
      </c>
      <c r="G3990" s="10" t="s">
        <v>61</v>
      </c>
      <c r="H3990" s="10">
        <v>1.5</v>
      </c>
      <c r="I3990" s="10" t="s">
        <v>62</v>
      </c>
      <c r="J3990" s="10">
        <v>600</v>
      </c>
      <c r="K3990" s="10">
        <v>450</v>
      </c>
      <c r="L3990" s="10">
        <v>600</v>
      </c>
      <c r="M3990" s="11">
        <v>23.287009345930162</v>
      </c>
    </row>
    <row r="3991" spans="1:13" x14ac:dyDescent="0.25">
      <c r="A3991" t="str">
        <f t="shared" si="61"/>
        <v>LRX,150,X,1.5,750,150,600</v>
      </c>
      <c r="B3991" s="10" t="s">
        <v>74</v>
      </c>
      <c r="C3991" s="10">
        <v>150</v>
      </c>
      <c r="D3991" s="10" t="s">
        <v>63</v>
      </c>
      <c r="E3991" s="10">
        <v>300</v>
      </c>
      <c r="F3991" s="10" t="s">
        <v>60</v>
      </c>
      <c r="G3991" s="10" t="s">
        <v>61</v>
      </c>
      <c r="H3991" s="10">
        <v>1.5</v>
      </c>
      <c r="I3991" s="10" t="s">
        <v>62</v>
      </c>
      <c r="J3991" s="10">
        <v>750</v>
      </c>
      <c r="K3991" s="9">
        <v>150</v>
      </c>
      <c r="L3991" s="10">
        <v>600</v>
      </c>
      <c r="M3991" s="11">
        <v>22.385471722091392</v>
      </c>
    </row>
    <row r="3992" spans="1:13" x14ac:dyDescent="0.25">
      <c r="A3992" t="str">
        <f t="shared" si="61"/>
        <v>LRX,150,X,1.5,750,300,600</v>
      </c>
      <c r="B3992" s="10" t="s">
        <v>74</v>
      </c>
      <c r="C3992" s="10">
        <v>150</v>
      </c>
      <c r="D3992" s="10" t="s">
        <v>63</v>
      </c>
      <c r="E3992" s="10">
        <v>300</v>
      </c>
      <c r="F3992" s="10" t="s">
        <v>60</v>
      </c>
      <c r="G3992" s="10" t="s">
        <v>61</v>
      </c>
      <c r="H3992" s="10">
        <v>1.5</v>
      </c>
      <c r="I3992" s="10" t="s">
        <v>62</v>
      </c>
      <c r="J3992" s="10">
        <v>750</v>
      </c>
      <c r="K3992" s="9">
        <v>300</v>
      </c>
      <c r="L3992" s="10">
        <v>600</v>
      </c>
      <c r="M3992" s="11">
        <v>23.430707158689323</v>
      </c>
    </row>
    <row r="3993" spans="1:13" x14ac:dyDescent="0.25">
      <c r="A3993" t="str">
        <f t="shared" si="61"/>
        <v>LRX,150,X,1.5,750,450,600</v>
      </c>
      <c r="B3993" s="10" t="s">
        <v>74</v>
      </c>
      <c r="C3993" s="10">
        <v>150</v>
      </c>
      <c r="D3993" s="10" t="s">
        <v>63</v>
      </c>
      <c r="E3993" s="10">
        <v>300</v>
      </c>
      <c r="F3993" s="10" t="s">
        <v>60</v>
      </c>
      <c r="G3993" s="10" t="s">
        <v>61</v>
      </c>
      <c r="H3993" s="10">
        <v>1.5</v>
      </c>
      <c r="I3993" s="10" t="s">
        <v>62</v>
      </c>
      <c r="J3993" s="10">
        <v>750</v>
      </c>
      <c r="K3993" s="10">
        <v>450</v>
      </c>
      <c r="L3993" s="10">
        <v>600</v>
      </c>
      <c r="M3993" s="11">
        <v>25.357733826196327</v>
      </c>
    </row>
    <row r="3994" spans="1:13" x14ac:dyDescent="0.25">
      <c r="A3994" t="str">
        <f t="shared" si="61"/>
        <v>LRX,150,X,1.5,750,600,600</v>
      </c>
      <c r="B3994" s="10" t="s">
        <v>74</v>
      </c>
      <c r="C3994" s="10">
        <v>150</v>
      </c>
      <c r="D3994" s="10" t="s">
        <v>63</v>
      </c>
      <c r="E3994" s="10">
        <v>300</v>
      </c>
      <c r="F3994" s="10" t="s">
        <v>60</v>
      </c>
      <c r="G3994" s="10" t="s">
        <v>61</v>
      </c>
      <c r="H3994" s="10">
        <v>1.5</v>
      </c>
      <c r="I3994" s="10" t="s">
        <v>62</v>
      </c>
      <c r="J3994" s="10">
        <v>750</v>
      </c>
      <c r="K3994" s="10">
        <v>600</v>
      </c>
      <c r="L3994" s="10">
        <v>600</v>
      </c>
      <c r="M3994" s="11">
        <v>26.402969262794254</v>
      </c>
    </row>
    <row r="3995" spans="1:13" x14ac:dyDescent="0.25">
      <c r="A3995" t="str">
        <f t="shared" si="61"/>
        <v>LRX,150,X,1.5,900,150,600</v>
      </c>
      <c r="B3995" s="10" t="s">
        <v>74</v>
      </c>
      <c r="C3995" s="10">
        <v>150</v>
      </c>
      <c r="D3995" s="10" t="s">
        <v>63</v>
      </c>
      <c r="E3995" s="10">
        <v>300</v>
      </c>
      <c r="F3995" s="10" t="s">
        <v>60</v>
      </c>
      <c r="G3995" s="10" t="s">
        <v>61</v>
      </c>
      <c r="H3995" s="10">
        <v>1.5</v>
      </c>
      <c r="I3995" s="10" t="s">
        <v>62</v>
      </c>
      <c r="J3995" s="10">
        <v>900</v>
      </c>
      <c r="K3995" s="9">
        <v>150</v>
      </c>
      <c r="L3995" s="10">
        <v>600</v>
      </c>
      <c r="M3995" s="11">
        <v>23.480554105085861</v>
      </c>
    </row>
    <row r="3996" spans="1:13" x14ac:dyDescent="0.25">
      <c r="A3996" t="str">
        <f t="shared" si="61"/>
        <v>LRX,150,X,1.5,900,300,600</v>
      </c>
      <c r="B3996" s="10" t="s">
        <v>74</v>
      </c>
      <c r="C3996" s="10">
        <v>150</v>
      </c>
      <c r="D3996" s="10" t="s">
        <v>63</v>
      </c>
      <c r="E3996" s="10">
        <v>300</v>
      </c>
      <c r="F3996" s="10" t="s">
        <v>60</v>
      </c>
      <c r="G3996" s="10" t="s">
        <v>61</v>
      </c>
      <c r="H3996" s="10">
        <v>1.5</v>
      </c>
      <c r="I3996" s="10" t="s">
        <v>62</v>
      </c>
      <c r="J3996" s="10">
        <v>900</v>
      </c>
      <c r="K3996" s="9">
        <v>300</v>
      </c>
      <c r="L3996" s="10">
        <v>600</v>
      </c>
      <c r="M3996" s="11">
        <v>24.525789541683789</v>
      </c>
    </row>
    <row r="3997" spans="1:13" x14ac:dyDescent="0.25">
      <c r="A3997" t="str">
        <f t="shared" si="61"/>
        <v>LRX,150,X,1.5,900,450,600</v>
      </c>
      <c r="B3997" s="10" t="s">
        <v>74</v>
      </c>
      <c r="C3997" s="10">
        <v>150</v>
      </c>
      <c r="D3997" s="10" t="s">
        <v>63</v>
      </c>
      <c r="E3997" s="10">
        <v>300</v>
      </c>
      <c r="F3997" s="10" t="s">
        <v>60</v>
      </c>
      <c r="G3997" s="10" t="s">
        <v>61</v>
      </c>
      <c r="H3997" s="10">
        <v>1.5</v>
      </c>
      <c r="I3997" s="10" t="s">
        <v>62</v>
      </c>
      <c r="J3997" s="10">
        <v>900</v>
      </c>
      <c r="K3997" s="10">
        <v>450</v>
      </c>
      <c r="L3997" s="10">
        <v>600</v>
      </c>
      <c r="M3997" s="11">
        <v>26.630232947889414</v>
      </c>
    </row>
    <row r="3998" spans="1:13" x14ac:dyDescent="0.25">
      <c r="A3998" t="str">
        <f t="shared" si="61"/>
        <v>LRX,150,X,1.5,900,600,600</v>
      </c>
      <c r="B3998" s="10" t="s">
        <v>74</v>
      </c>
      <c r="C3998" s="10">
        <v>150</v>
      </c>
      <c r="D3998" s="10" t="s">
        <v>63</v>
      </c>
      <c r="E3998" s="10">
        <v>300</v>
      </c>
      <c r="F3998" s="10" t="s">
        <v>60</v>
      </c>
      <c r="G3998" s="10" t="s">
        <v>61</v>
      </c>
      <c r="H3998" s="10">
        <v>1.5</v>
      </c>
      <c r="I3998" s="10" t="s">
        <v>62</v>
      </c>
      <c r="J3998" s="10">
        <v>900</v>
      </c>
      <c r="K3998" s="10">
        <v>600</v>
      </c>
      <c r="L3998" s="10">
        <v>600</v>
      </c>
      <c r="M3998" s="11">
        <v>27.675468384487338</v>
      </c>
    </row>
    <row r="3999" spans="1:13" x14ac:dyDescent="0.25">
      <c r="A3999" t="str">
        <f t="shared" si="61"/>
        <v>LRX,150,X,1.5,900,750,600</v>
      </c>
      <c r="B3999" s="10" t="s">
        <v>74</v>
      </c>
      <c r="C3999" s="10">
        <v>150</v>
      </c>
      <c r="D3999" s="10" t="s">
        <v>63</v>
      </c>
      <c r="E3999" s="10">
        <v>300</v>
      </c>
      <c r="F3999" s="10" t="s">
        <v>60</v>
      </c>
      <c r="G3999" s="10" t="s">
        <v>61</v>
      </c>
      <c r="H3999" s="10">
        <v>1.5</v>
      </c>
      <c r="I3999" s="10" t="s">
        <v>62</v>
      </c>
      <c r="J3999" s="10">
        <v>900</v>
      </c>
      <c r="K3999" s="10">
        <v>750</v>
      </c>
      <c r="L3999" s="10">
        <v>600</v>
      </c>
      <c r="M3999" s="11">
        <v>30.179630831321511</v>
      </c>
    </row>
    <row r="4000" spans="1:13" x14ac:dyDescent="0.25">
      <c r="A4000" t="str">
        <f t="shared" si="61"/>
        <v>LRX,150,X,1.5,300,150,750</v>
      </c>
      <c r="B4000" s="10" t="s">
        <v>74</v>
      </c>
      <c r="C4000" s="10">
        <v>150</v>
      </c>
      <c r="D4000" s="10" t="s">
        <v>63</v>
      </c>
      <c r="E4000" s="10">
        <v>300</v>
      </c>
      <c r="F4000" s="10" t="s">
        <v>60</v>
      </c>
      <c r="G4000" s="10" t="s">
        <v>61</v>
      </c>
      <c r="H4000" s="10">
        <v>1.5</v>
      </c>
      <c r="I4000" s="10" t="s">
        <v>62</v>
      </c>
      <c r="J4000" s="10">
        <v>300</v>
      </c>
      <c r="K4000" s="9">
        <v>150</v>
      </c>
      <c r="L4000" s="10">
        <v>750</v>
      </c>
      <c r="M4000" s="11">
        <v>22.997393412078054</v>
      </c>
    </row>
    <row r="4001" spans="1:13" x14ac:dyDescent="0.25">
      <c r="A4001" t="str">
        <f t="shared" si="61"/>
        <v>LRX,150,X,1.5,450,150,750</v>
      </c>
      <c r="B4001" s="10" t="s">
        <v>74</v>
      </c>
      <c r="C4001" s="10">
        <v>150</v>
      </c>
      <c r="D4001" s="10" t="s">
        <v>63</v>
      </c>
      <c r="E4001" s="10">
        <v>300</v>
      </c>
      <c r="F4001" s="10" t="s">
        <v>60</v>
      </c>
      <c r="G4001" s="10" t="s">
        <v>61</v>
      </c>
      <c r="H4001" s="10">
        <v>1.5</v>
      </c>
      <c r="I4001" s="10" t="s">
        <v>62</v>
      </c>
      <c r="J4001" s="10">
        <v>450</v>
      </c>
      <c r="K4001" s="9">
        <v>150</v>
      </c>
      <c r="L4001" s="10">
        <v>750</v>
      </c>
      <c r="M4001" s="11">
        <v>24.068820290772869</v>
      </c>
    </row>
    <row r="4002" spans="1:13" x14ac:dyDescent="0.25">
      <c r="A4002" t="str">
        <f t="shared" si="61"/>
        <v>LRX,150,X,1.5,450,300,750</v>
      </c>
      <c r="B4002" s="10" t="s">
        <v>74</v>
      </c>
      <c r="C4002" s="10">
        <v>150</v>
      </c>
      <c r="D4002" s="10" t="s">
        <v>63</v>
      </c>
      <c r="E4002" s="10">
        <v>300</v>
      </c>
      <c r="F4002" s="10" t="s">
        <v>60</v>
      </c>
      <c r="G4002" s="10" t="s">
        <v>61</v>
      </c>
      <c r="H4002" s="10">
        <v>1.5</v>
      </c>
      <c r="I4002" s="10" t="s">
        <v>62</v>
      </c>
      <c r="J4002" s="10">
        <v>450</v>
      </c>
      <c r="K4002" s="9">
        <v>300</v>
      </c>
      <c r="L4002" s="10">
        <v>750</v>
      </c>
      <c r="M4002" s="11">
        <v>25.388460307568717</v>
      </c>
    </row>
    <row r="4003" spans="1:13" x14ac:dyDescent="0.25">
      <c r="A4003" t="str">
        <f t="shared" si="61"/>
        <v>LRX,150,X,1.5,600,150,750</v>
      </c>
      <c r="B4003" s="10" t="s">
        <v>74</v>
      </c>
      <c r="C4003" s="10">
        <v>150</v>
      </c>
      <c r="D4003" s="10" t="s">
        <v>63</v>
      </c>
      <c r="E4003" s="10">
        <v>300</v>
      </c>
      <c r="F4003" s="10" t="s">
        <v>60</v>
      </c>
      <c r="G4003" s="10" t="s">
        <v>61</v>
      </c>
      <c r="H4003" s="10">
        <v>1.5</v>
      </c>
      <c r="I4003" s="10" t="s">
        <v>62</v>
      </c>
      <c r="J4003" s="10">
        <v>600</v>
      </c>
      <c r="K4003" s="9">
        <v>150</v>
      </c>
      <c r="L4003" s="10">
        <v>750</v>
      </c>
      <c r="M4003" s="11">
        <v>25.140247169467685</v>
      </c>
    </row>
    <row r="4004" spans="1:13" x14ac:dyDescent="0.25">
      <c r="A4004" t="str">
        <f t="shared" si="61"/>
        <v>LRX,150,X,1.5,600,300,750</v>
      </c>
      <c r="B4004" s="10" t="s">
        <v>74</v>
      </c>
      <c r="C4004" s="10">
        <v>150</v>
      </c>
      <c r="D4004" s="10" t="s">
        <v>63</v>
      </c>
      <c r="E4004" s="10">
        <v>300</v>
      </c>
      <c r="F4004" s="10" t="s">
        <v>60</v>
      </c>
      <c r="G4004" s="10" t="s">
        <v>61</v>
      </c>
      <c r="H4004" s="10">
        <v>1.5</v>
      </c>
      <c r="I4004" s="10" t="s">
        <v>62</v>
      </c>
      <c r="J4004" s="10">
        <v>600</v>
      </c>
      <c r="K4004" s="9">
        <v>300</v>
      </c>
      <c r="L4004" s="10">
        <v>750</v>
      </c>
      <c r="M4004" s="11">
        <v>26.459887186263529</v>
      </c>
    </row>
    <row r="4005" spans="1:13" x14ac:dyDescent="0.25">
      <c r="A4005" t="str">
        <f t="shared" si="61"/>
        <v>LRX,150,X,1.5,600,450,750</v>
      </c>
      <c r="B4005" s="10" t="s">
        <v>74</v>
      </c>
      <c r="C4005" s="10">
        <v>150</v>
      </c>
      <c r="D4005" s="10" t="s">
        <v>63</v>
      </c>
      <c r="E4005" s="10">
        <v>300</v>
      </c>
      <c r="F4005" s="10" t="s">
        <v>60</v>
      </c>
      <c r="G4005" s="10" t="s">
        <v>61</v>
      </c>
      <c r="H4005" s="10">
        <v>1.5</v>
      </c>
      <c r="I4005" s="10" t="s">
        <v>62</v>
      </c>
      <c r="J4005" s="10">
        <v>600</v>
      </c>
      <c r="K4005" s="10">
        <v>450</v>
      </c>
      <c r="L4005" s="10">
        <v>750</v>
      </c>
      <c r="M4005" s="11">
        <v>28.324256623555232</v>
      </c>
    </row>
    <row r="4006" spans="1:13" x14ac:dyDescent="0.25">
      <c r="A4006" t="str">
        <f t="shared" si="61"/>
        <v>LRX,150,X,1.5,750,150,750</v>
      </c>
      <c r="B4006" s="10" t="s">
        <v>74</v>
      </c>
      <c r="C4006" s="10">
        <v>150</v>
      </c>
      <c r="D4006" s="10" t="s">
        <v>63</v>
      </c>
      <c r="E4006" s="10">
        <v>300</v>
      </c>
      <c r="F4006" s="10" t="s">
        <v>60</v>
      </c>
      <c r="G4006" s="10" t="s">
        <v>61</v>
      </c>
      <c r="H4006" s="10">
        <v>1.5</v>
      </c>
      <c r="I4006" s="10" t="s">
        <v>62</v>
      </c>
      <c r="J4006" s="10">
        <v>750</v>
      </c>
      <c r="K4006" s="9">
        <v>150</v>
      </c>
      <c r="L4006" s="10">
        <v>750</v>
      </c>
      <c r="M4006" s="11">
        <v>27.21097164973385</v>
      </c>
    </row>
    <row r="4007" spans="1:13" x14ac:dyDescent="0.25">
      <c r="A4007" t="str">
        <f t="shared" si="61"/>
        <v>LRX,150,X,1.5,750,300,750</v>
      </c>
      <c r="B4007" s="10" t="s">
        <v>74</v>
      </c>
      <c r="C4007" s="10">
        <v>150</v>
      </c>
      <c r="D4007" s="10" t="s">
        <v>63</v>
      </c>
      <c r="E4007" s="10">
        <v>300</v>
      </c>
      <c r="F4007" s="10" t="s">
        <v>60</v>
      </c>
      <c r="G4007" s="10" t="s">
        <v>61</v>
      </c>
      <c r="H4007" s="10">
        <v>1.5</v>
      </c>
      <c r="I4007" s="10" t="s">
        <v>62</v>
      </c>
      <c r="J4007" s="10">
        <v>750</v>
      </c>
      <c r="K4007" s="9">
        <v>300</v>
      </c>
      <c r="L4007" s="10">
        <v>750</v>
      </c>
      <c r="M4007" s="11">
        <v>28.530611666529701</v>
      </c>
    </row>
    <row r="4008" spans="1:13" x14ac:dyDescent="0.25">
      <c r="A4008" t="str">
        <f t="shared" si="61"/>
        <v>LRX,150,X,1.5,750,450,750</v>
      </c>
      <c r="B4008" s="10" t="s">
        <v>74</v>
      </c>
      <c r="C4008" s="10">
        <v>150</v>
      </c>
      <c r="D4008" s="10" t="s">
        <v>63</v>
      </c>
      <c r="E4008" s="10">
        <v>300</v>
      </c>
      <c r="F4008" s="10" t="s">
        <v>60</v>
      </c>
      <c r="G4008" s="10" t="s">
        <v>61</v>
      </c>
      <c r="H4008" s="10">
        <v>1.5</v>
      </c>
      <c r="I4008" s="10" t="s">
        <v>62</v>
      </c>
      <c r="J4008" s="10">
        <v>750</v>
      </c>
      <c r="K4008" s="10">
        <v>450</v>
      </c>
      <c r="L4008" s="10">
        <v>750</v>
      </c>
      <c r="M4008" s="11">
        <v>30.732042914234636</v>
      </c>
    </row>
    <row r="4009" spans="1:13" x14ac:dyDescent="0.25">
      <c r="A4009" t="str">
        <f t="shared" si="61"/>
        <v>LRX,150,X,1.5,750,600,750</v>
      </c>
      <c r="B4009" s="10" t="s">
        <v>74</v>
      </c>
      <c r="C4009" s="10">
        <v>150</v>
      </c>
      <c r="D4009" s="10" t="s">
        <v>63</v>
      </c>
      <c r="E4009" s="10">
        <v>300</v>
      </c>
      <c r="F4009" s="10" t="s">
        <v>60</v>
      </c>
      <c r="G4009" s="10" t="s">
        <v>61</v>
      </c>
      <c r="H4009" s="10">
        <v>1.5</v>
      </c>
      <c r="I4009" s="10" t="s">
        <v>62</v>
      </c>
      <c r="J4009" s="10">
        <v>750</v>
      </c>
      <c r="K4009" s="10">
        <v>600</v>
      </c>
      <c r="L4009" s="10">
        <v>750</v>
      </c>
      <c r="M4009" s="11">
        <v>32.051682931030491</v>
      </c>
    </row>
    <row r="4010" spans="1:13" x14ac:dyDescent="0.25">
      <c r="A4010" t="str">
        <f t="shared" si="61"/>
        <v>LRX,150,X,1.5,900,150,750</v>
      </c>
      <c r="B4010" s="10" t="s">
        <v>74</v>
      </c>
      <c r="C4010" s="10">
        <v>150</v>
      </c>
      <c r="D4010" s="10" t="s">
        <v>63</v>
      </c>
      <c r="E4010" s="10">
        <v>300</v>
      </c>
      <c r="F4010" s="10" t="s">
        <v>60</v>
      </c>
      <c r="G4010" s="10" t="s">
        <v>61</v>
      </c>
      <c r="H4010" s="10">
        <v>1.5</v>
      </c>
      <c r="I4010" s="10" t="s">
        <v>62</v>
      </c>
      <c r="J4010" s="10">
        <v>900</v>
      </c>
      <c r="K4010" s="9">
        <v>150</v>
      </c>
      <c r="L4010" s="10">
        <v>750</v>
      </c>
      <c r="M4010" s="11">
        <v>28.483470771426934</v>
      </c>
    </row>
    <row r="4011" spans="1:13" x14ac:dyDescent="0.25">
      <c r="A4011" t="str">
        <f t="shared" si="61"/>
        <v>LRX,150,X,1.5,900,300,750</v>
      </c>
      <c r="B4011" s="10" t="s">
        <v>74</v>
      </c>
      <c r="C4011" s="10">
        <v>150</v>
      </c>
      <c r="D4011" s="10" t="s">
        <v>63</v>
      </c>
      <c r="E4011" s="10">
        <v>300</v>
      </c>
      <c r="F4011" s="10" t="s">
        <v>60</v>
      </c>
      <c r="G4011" s="10" t="s">
        <v>61</v>
      </c>
      <c r="H4011" s="10">
        <v>1.5</v>
      </c>
      <c r="I4011" s="10" t="s">
        <v>62</v>
      </c>
      <c r="J4011" s="10">
        <v>900</v>
      </c>
      <c r="K4011" s="9">
        <v>300</v>
      </c>
      <c r="L4011" s="10">
        <v>750</v>
      </c>
      <c r="M4011" s="11">
        <v>29.803110788222785</v>
      </c>
    </row>
    <row r="4012" spans="1:13" x14ac:dyDescent="0.25">
      <c r="A4012" t="str">
        <f t="shared" si="61"/>
        <v>LRX,150,X,1.5,900,450,750</v>
      </c>
      <c r="B4012" s="10" t="s">
        <v>74</v>
      </c>
      <c r="C4012" s="10">
        <v>150</v>
      </c>
      <c r="D4012" s="10" t="s">
        <v>63</v>
      </c>
      <c r="E4012" s="10">
        <v>300</v>
      </c>
      <c r="F4012" s="10" t="s">
        <v>60</v>
      </c>
      <c r="G4012" s="10" t="s">
        <v>61</v>
      </c>
      <c r="H4012" s="10">
        <v>1.5</v>
      </c>
      <c r="I4012" s="10" t="s">
        <v>62</v>
      </c>
      <c r="J4012" s="10">
        <v>900</v>
      </c>
      <c r="K4012" s="10">
        <v>450</v>
      </c>
      <c r="L4012" s="10">
        <v>750</v>
      </c>
      <c r="M4012" s="11">
        <v>32.181958774626338</v>
      </c>
    </row>
    <row r="4013" spans="1:13" x14ac:dyDescent="0.25">
      <c r="A4013" t="str">
        <f t="shared" si="61"/>
        <v>LRX,150,X,1.5,900,600,750</v>
      </c>
      <c r="B4013" s="10" t="s">
        <v>74</v>
      </c>
      <c r="C4013" s="10">
        <v>150</v>
      </c>
      <c r="D4013" s="10" t="s">
        <v>63</v>
      </c>
      <c r="E4013" s="10">
        <v>300</v>
      </c>
      <c r="F4013" s="10" t="s">
        <v>60</v>
      </c>
      <c r="G4013" s="10" t="s">
        <v>61</v>
      </c>
      <c r="H4013" s="10">
        <v>1.5</v>
      </c>
      <c r="I4013" s="10" t="s">
        <v>62</v>
      </c>
      <c r="J4013" s="10">
        <v>900</v>
      </c>
      <c r="K4013" s="10">
        <v>600</v>
      </c>
      <c r="L4013" s="10">
        <v>750</v>
      </c>
      <c r="M4013" s="11">
        <v>33.50159879142219</v>
      </c>
    </row>
    <row r="4014" spans="1:13" x14ac:dyDescent="0.25">
      <c r="A4014" t="str">
        <f t="shared" si="61"/>
        <v>LRX,150,X,1.5,900,750,750</v>
      </c>
      <c r="B4014" s="10" t="s">
        <v>74</v>
      </c>
      <c r="C4014" s="10">
        <v>150</v>
      </c>
      <c r="D4014" s="10" t="s">
        <v>63</v>
      </c>
      <c r="E4014" s="10">
        <v>300</v>
      </c>
      <c r="F4014" s="10" t="s">
        <v>60</v>
      </c>
      <c r="G4014" s="10" t="s">
        <v>61</v>
      </c>
      <c r="H4014" s="10">
        <v>1.5</v>
      </c>
      <c r="I4014" s="10" t="s">
        <v>62</v>
      </c>
      <c r="J4014" s="10">
        <v>900</v>
      </c>
      <c r="K4014" s="10">
        <v>750</v>
      </c>
      <c r="L4014" s="10">
        <v>750</v>
      </c>
      <c r="M4014" s="11">
        <v>36.679884859082833</v>
      </c>
    </row>
    <row r="4015" spans="1:13" x14ac:dyDescent="0.25">
      <c r="A4015" t="str">
        <f t="shared" si="61"/>
        <v>LRX,150,X,1.5,300,150,900</v>
      </c>
      <c r="B4015" s="10" t="s">
        <v>74</v>
      </c>
      <c r="C4015" s="10">
        <v>150</v>
      </c>
      <c r="D4015" s="10" t="s">
        <v>63</v>
      </c>
      <c r="E4015" s="10">
        <v>300</v>
      </c>
      <c r="F4015" s="10" t="s">
        <v>60</v>
      </c>
      <c r="G4015" s="10" t="s">
        <v>61</v>
      </c>
      <c r="H4015" s="10">
        <v>1.5</v>
      </c>
      <c r="I4015" s="10" t="s">
        <v>62</v>
      </c>
      <c r="J4015" s="10">
        <v>300</v>
      </c>
      <c r="K4015" s="9">
        <v>150</v>
      </c>
      <c r="L4015" s="10">
        <v>900</v>
      </c>
      <c r="M4015" s="11">
        <v>27.823518726240881</v>
      </c>
    </row>
    <row r="4016" spans="1:13" x14ac:dyDescent="0.25">
      <c r="A4016" t="str">
        <f t="shared" si="61"/>
        <v>LRX,150,X,1.5,450,150,900</v>
      </c>
      <c r="B4016" s="10" t="s">
        <v>74</v>
      </c>
      <c r="C4016" s="10">
        <v>150</v>
      </c>
      <c r="D4016" s="10" t="s">
        <v>63</v>
      </c>
      <c r="E4016" s="10">
        <v>300</v>
      </c>
      <c r="F4016" s="10" t="s">
        <v>60</v>
      </c>
      <c r="G4016" s="10" t="s">
        <v>61</v>
      </c>
      <c r="H4016" s="10">
        <v>1.5</v>
      </c>
      <c r="I4016" s="10" t="s">
        <v>62</v>
      </c>
      <c r="J4016" s="10">
        <v>450</v>
      </c>
      <c r="K4016" s="9">
        <v>150</v>
      </c>
      <c r="L4016" s="10">
        <v>900</v>
      </c>
      <c r="M4016" s="11">
        <v>29.032147895034658</v>
      </c>
    </row>
    <row r="4017" spans="1:13" x14ac:dyDescent="0.25">
      <c r="A4017" t="str">
        <f t="shared" si="61"/>
        <v>LRX,150,X,1.5,450,300,900</v>
      </c>
      <c r="B4017" s="10" t="s">
        <v>74</v>
      </c>
      <c r="C4017" s="10">
        <v>150</v>
      </c>
      <c r="D4017" s="10" t="s">
        <v>63</v>
      </c>
      <c r="E4017" s="10">
        <v>300</v>
      </c>
      <c r="F4017" s="10" t="s">
        <v>60</v>
      </c>
      <c r="G4017" s="10" t="s">
        <v>61</v>
      </c>
      <c r="H4017" s="10">
        <v>1.5</v>
      </c>
      <c r="I4017" s="10" t="s">
        <v>62</v>
      </c>
      <c r="J4017" s="10">
        <v>450</v>
      </c>
      <c r="K4017" s="9">
        <v>300</v>
      </c>
      <c r="L4017" s="10">
        <v>900</v>
      </c>
      <c r="M4017" s="11">
        <v>30.351787911830506</v>
      </c>
    </row>
    <row r="4018" spans="1:13" x14ac:dyDescent="0.25">
      <c r="A4018" t="str">
        <f t="shared" si="61"/>
        <v>LRX,150,X,1.5,600,150,900</v>
      </c>
      <c r="B4018" s="10" t="s">
        <v>74</v>
      </c>
      <c r="C4018" s="10">
        <v>150</v>
      </c>
      <c r="D4018" s="10" t="s">
        <v>63</v>
      </c>
      <c r="E4018" s="10">
        <v>300</v>
      </c>
      <c r="F4018" s="10" t="s">
        <v>60</v>
      </c>
      <c r="G4018" s="10" t="s">
        <v>61</v>
      </c>
      <c r="H4018" s="10">
        <v>1.5</v>
      </c>
      <c r="I4018" s="10" t="s">
        <v>62</v>
      </c>
      <c r="J4018" s="10">
        <v>600</v>
      </c>
      <c r="K4018" s="9">
        <v>150</v>
      </c>
      <c r="L4018" s="10">
        <v>900</v>
      </c>
      <c r="M4018" s="11">
        <v>30.240777063828435</v>
      </c>
    </row>
    <row r="4019" spans="1:13" x14ac:dyDescent="0.25">
      <c r="A4019" t="str">
        <f t="shared" si="61"/>
        <v>LRX,150,X,1.5,600,300,900</v>
      </c>
      <c r="B4019" s="10" t="s">
        <v>74</v>
      </c>
      <c r="C4019" s="10">
        <v>150</v>
      </c>
      <c r="D4019" s="10" t="s">
        <v>63</v>
      </c>
      <c r="E4019" s="10">
        <v>300</v>
      </c>
      <c r="F4019" s="10" t="s">
        <v>60</v>
      </c>
      <c r="G4019" s="10" t="s">
        <v>61</v>
      </c>
      <c r="H4019" s="10">
        <v>1.5</v>
      </c>
      <c r="I4019" s="10" t="s">
        <v>62</v>
      </c>
      <c r="J4019" s="10">
        <v>600</v>
      </c>
      <c r="K4019" s="9">
        <v>300</v>
      </c>
      <c r="L4019" s="10">
        <v>900</v>
      </c>
      <c r="M4019" s="11">
        <v>31.56041708062428</v>
      </c>
    </row>
    <row r="4020" spans="1:13" x14ac:dyDescent="0.25">
      <c r="A4020" t="str">
        <f t="shared" si="61"/>
        <v>LRX,150,X,1.5,600,450,900</v>
      </c>
      <c r="B4020" s="10" t="s">
        <v>74</v>
      </c>
      <c r="C4020" s="10">
        <v>150</v>
      </c>
      <c r="D4020" s="10" t="s">
        <v>63</v>
      </c>
      <c r="E4020" s="10">
        <v>300</v>
      </c>
      <c r="F4020" s="10" t="s">
        <v>60</v>
      </c>
      <c r="G4020" s="10" t="s">
        <v>61</v>
      </c>
      <c r="H4020" s="10">
        <v>1.5</v>
      </c>
      <c r="I4020" s="10" t="s">
        <v>62</v>
      </c>
      <c r="J4020" s="10">
        <v>600</v>
      </c>
      <c r="K4020" s="10">
        <v>450</v>
      </c>
      <c r="L4020" s="10">
        <v>900</v>
      </c>
      <c r="M4020" s="11">
        <v>33.42478651791599</v>
      </c>
    </row>
    <row r="4021" spans="1:13" x14ac:dyDescent="0.25">
      <c r="A4021" t="str">
        <f t="shared" si="61"/>
        <v>LRX,150,X,1.5,750,150,900</v>
      </c>
      <c r="B4021" s="10" t="s">
        <v>74</v>
      </c>
      <c r="C4021" s="10">
        <v>150</v>
      </c>
      <c r="D4021" s="10" t="s">
        <v>63</v>
      </c>
      <c r="E4021" s="10">
        <v>300</v>
      </c>
      <c r="F4021" s="10" t="s">
        <v>60</v>
      </c>
      <c r="G4021" s="10" t="s">
        <v>61</v>
      </c>
      <c r="H4021" s="10">
        <v>1.5</v>
      </c>
      <c r="I4021" s="10" t="s">
        <v>62</v>
      </c>
      <c r="J4021" s="10">
        <v>750</v>
      </c>
      <c r="K4021" s="9">
        <v>150</v>
      </c>
      <c r="L4021" s="10">
        <v>900</v>
      </c>
      <c r="M4021" s="11">
        <v>32.648563354507843</v>
      </c>
    </row>
    <row r="4022" spans="1:13" x14ac:dyDescent="0.25">
      <c r="A4022" t="str">
        <f t="shared" si="61"/>
        <v>LRX,150,X,1.5,750,300,900</v>
      </c>
      <c r="B4022" s="10" t="s">
        <v>74</v>
      </c>
      <c r="C4022" s="10">
        <v>150</v>
      </c>
      <c r="D4022" s="10" t="s">
        <v>63</v>
      </c>
      <c r="E4022" s="10">
        <v>300</v>
      </c>
      <c r="F4022" s="10" t="s">
        <v>60</v>
      </c>
      <c r="G4022" s="10" t="s">
        <v>61</v>
      </c>
      <c r="H4022" s="10">
        <v>1.5</v>
      </c>
      <c r="I4022" s="10" t="s">
        <v>62</v>
      </c>
      <c r="J4022" s="10">
        <v>750</v>
      </c>
      <c r="K4022" s="9">
        <v>300</v>
      </c>
      <c r="L4022" s="10">
        <v>900</v>
      </c>
      <c r="M4022" s="11">
        <v>33.968203371303687</v>
      </c>
    </row>
    <row r="4023" spans="1:13" x14ac:dyDescent="0.25">
      <c r="A4023" t="str">
        <f t="shared" si="61"/>
        <v>LRX,150,X,1.5,750,450,900</v>
      </c>
      <c r="B4023" s="10" t="s">
        <v>74</v>
      </c>
      <c r="C4023" s="10">
        <v>150</v>
      </c>
      <c r="D4023" s="10" t="s">
        <v>63</v>
      </c>
      <c r="E4023" s="10">
        <v>300</v>
      </c>
      <c r="F4023" s="10" t="s">
        <v>60</v>
      </c>
      <c r="G4023" s="10" t="s">
        <v>61</v>
      </c>
      <c r="H4023" s="10">
        <v>1.5</v>
      </c>
      <c r="I4023" s="10" t="s">
        <v>62</v>
      </c>
      <c r="J4023" s="10">
        <v>750</v>
      </c>
      <c r="K4023" s="10">
        <v>450</v>
      </c>
      <c r="L4023" s="10">
        <v>900</v>
      </c>
      <c r="M4023" s="11">
        <v>36.169634619008626</v>
      </c>
    </row>
    <row r="4024" spans="1:13" x14ac:dyDescent="0.25">
      <c r="A4024" t="str">
        <f t="shared" si="61"/>
        <v>LRX,150,X,1.5,750,600,900</v>
      </c>
      <c r="B4024" s="10" t="s">
        <v>74</v>
      </c>
      <c r="C4024" s="10">
        <v>150</v>
      </c>
      <c r="D4024" s="10" t="s">
        <v>63</v>
      </c>
      <c r="E4024" s="10">
        <v>300</v>
      </c>
      <c r="F4024" s="10" t="s">
        <v>60</v>
      </c>
      <c r="G4024" s="10" t="s">
        <v>61</v>
      </c>
      <c r="H4024" s="10">
        <v>1.5</v>
      </c>
      <c r="I4024" s="10" t="s">
        <v>62</v>
      </c>
      <c r="J4024" s="10">
        <v>750</v>
      </c>
      <c r="K4024" s="10">
        <v>600</v>
      </c>
      <c r="L4024" s="10">
        <v>900</v>
      </c>
      <c r="M4024" s="11">
        <v>37.48927463580447</v>
      </c>
    </row>
    <row r="4025" spans="1:13" x14ac:dyDescent="0.25">
      <c r="A4025" t="str">
        <f t="shared" si="61"/>
        <v>LRX,150,X,1.5,900,150,900</v>
      </c>
      <c r="B4025" s="10" t="s">
        <v>74</v>
      </c>
      <c r="C4025" s="10">
        <v>150</v>
      </c>
      <c r="D4025" s="10" t="s">
        <v>63</v>
      </c>
      <c r="E4025" s="10">
        <v>300</v>
      </c>
      <c r="F4025" s="10" t="s">
        <v>60</v>
      </c>
      <c r="G4025" s="10" t="s">
        <v>61</v>
      </c>
      <c r="H4025" s="10">
        <v>1.5</v>
      </c>
      <c r="I4025" s="10" t="s">
        <v>62</v>
      </c>
      <c r="J4025" s="10">
        <v>900</v>
      </c>
      <c r="K4025" s="9">
        <v>150</v>
      </c>
      <c r="L4025" s="10">
        <v>900</v>
      </c>
      <c r="M4025" s="11">
        <v>34.098479214899534</v>
      </c>
    </row>
    <row r="4026" spans="1:13" x14ac:dyDescent="0.25">
      <c r="A4026" t="str">
        <f t="shared" si="61"/>
        <v>LRX,150,X,1.5,900,300,900</v>
      </c>
      <c r="B4026" s="10" t="s">
        <v>74</v>
      </c>
      <c r="C4026" s="10">
        <v>150</v>
      </c>
      <c r="D4026" s="10" t="s">
        <v>63</v>
      </c>
      <c r="E4026" s="10">
        <v>300</v>
      </c>
      <c r="F4026" s="10" t="s">
        <v>60</v>
      </c>
      <c r="G4026" s="10" t="s">
        <v>61</v>
      </c>
      <c r="H4026" s="10">
        <v>1.5</v>
      </c>
      <c r="I4026" s="10" t="s">
        <v>62</v>
      </c>
      <c r="J4026" s="10">
        <v>900</v>
      </c>
      <c r="K4026" s="9">
        <v>300</v>
      </c>
      <c r="L4026" s="10">
        <v>900</v>
      </c>
      <c r="M4026" s="11">
        <v>35.418119231695393</v>
      </c>
    </row>
    <row r="4027" spans="1:13" x14ac:dyDescent="0.25">
      <c r="A4027" t="str">
        <f t="shared" si="61"/>
        <v>LRX,150,X,1.5,900,450,900</v>
      </c>
      <c r="B4027" s="10" t="s">
        <v>74</v>
      </c>
      <c r="C4027" s="10">
        <v>150</v>
      </c>
      <c r="D4027" s="10" t="s">
        <v>63</v>
      </c>
      <c r="E4027" s="10">
        <v>300</v>
      </c>
      <c r="F4027" s="10" t="s">
        <v>60</v>
      </c>
      <c r="G4027" s="10" t="s">
        <v>61</v>
      </c>
      <c r="H4027" s="10">
        <v>1.5</v>
      </c>
      <c r="I4027" s="10" t="s">
        <v>62</v>
      </c>
      <c r="J4027" s="10">
        <v>900</v>
      </c>
      <c r="K4027" s="10">
        <v>450</v>
      </c>
      <c r="L4027" s="10">
        <v>900</v>
      </c>
      <c r="M4027" s="11">
        <v>37.796967218098942</v>
      </c>
    </row>
    <row r="4028" spans="1:13" x14ac:dyDescent="0.25">
      <c r="A4028" t="str">
        <f t="shared" si="61"/>
        <v>LRX,150,X,1.5,900,600,900</v>
      </c>
      <c r="B4028" s="10" t="s">
        <v>74</v>
      </c>
      <c r="C4028" s="10">
        <v>150</v>
      </c>
      <c r="D4028" s="10" t="s">
        <v>63</v>
      </c>
      <c r="E4028" s="10">
        <v>300</v>
      </c>
      <c r="F4028" s="10" t="s">
        <v>60</v>
      </c>
      <c r="G4028" s="10" t="s">
        <v>61</v>
      </c>
      <c r="H4028" s="10">
        <v>1.5</v>
      </c>
      <c r="I4028" s="10" t="s">
        <v>62</v>
      </c>
      <c r="J4028" s="10">
        <v>900</v>
      </c>
      <c r="K4028" s="10">
        <v>600</v>
      </c>
      <c r="L4028" s="10">
        <v>900</v>
      </c>
      <c r="M4028" s="11">
        <v>39.116607234894786</v>
      </c>
    </row>
    <row r="4029" spans="1:13" x14ac:dyDescent="0.25">
      <c r="A4029" t="str">
        <f t="shared" si="61"/>
        <v>LRX,150,X,1.5,900,750,900</v>
      </c>
      <c r="B4029" s="10" t="s">
        <v>74</v>
      </c>
      <c r="C4029" s="10">
        <v>150</v>
      </c>
      <c r="D4029" s="10" t="s">
        <v>63</v>
      </c>
      <c r="E4029" s="10">
        <v>300</v>
      </c>
      <c r="F4029" s="10" t="s">
        <v>60</v>
      </c>
      <c r="G4029" s="10" t="s">
        <v>61</v>
      </c>
      <c r="H4029" s="10">
        <v>1.5</v>
      </c>
      <c r="I4029" s="10" t="s">
        <v>62</v>
      </c>
      <c r="J4029" s="10">
        <v>900</v>
      </c>
      <c r="K4029" s="10">
        <v>750</v>
      </c>
      <c r="L4029" s="10">
        <v>900</v>
      </c>
      <c r="M4029" s="11">
        <v>42.29489330255543</v>
      </c>
    </row>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T124"/>
  <sheetViews>
    <sheetView zoomScaleNormal="100" workbookViewId="0">
      <selection activeCell="F17" sqref="F17"/>
    </sheetView>
  </sheetViews>
  <sheetFormatPr defaultRowHeight="15" x14ac:dyDescent="0.25"/>
  <cols>
    <col min="4" max="4" width="21.7109375" customWidth="1"/>
  </cols>
  <sheetData>
    <row r="2" spans="1:8" x14ac:dyDescent="0.25">
      <c r="A2" s="3" t="s">
        <v>29</v>
      </c>
      <c r="B2" s="3"/>
    </row>
    <row r="3" spans="1:8" x14ac:dyDescent="0.25">
      <c r="B3" s="3" t="s">
        <v>46</v>
      </c>
      <c r="C3" s="3"/>
      <c r="D3" s="3"/>
      <c r="F3" s="3" t="s">
        <v>69</v>
      </c>
      <c r="G3" s="3"/>
      <c r="H3" s="3"/>
    </row>
    <row r="9" spans="1:8" x14ac:dyDescent="0.25">
      <c r="A9" s="3" t="s">
        <v>32</v>
      </c>
      <c r="B9" s="3"/>
    </row>
    <row r="10" spans="1:8" x14ac:dyDescent="0.25">
      <c r="B10" s="3" t="s">
        <v>70</v>
      </c>
      <c r="C10" s="3"/>
      <c r="D10" s="3"/>
      <c r="F10" s="3" t="s">
        <v>71</v>
      </c>
      <c r="G10" s="3"/>
      <c r="H10" s="3"/>
    </row>
    <row r="11" spans="1:8" x14ac:dyDescent="0.25">
      <c r="B11">
        <f>IF(ISNUMBER(VLOOKUP(Options_Select!B12,'Ogeland Cable Tray Data'!$A$70:$M$1102,13,FALSE)),VLOOKUP(Options_Select!B12,'Ogeland Cable Tray Data'!$A$70:$M$1102,13,FALSE),0)</f>
        <v>16.899999999999999</v>
      </c>
      <c r="C11">
        <f>IF(ISERROR(B11*'BOM Input'!O19),0,B11*'BOM Input'!O19)</f>
        <v>3379.9999999999995</v>
      </c>
      <c r="F11">
        <f>IF(ISNUMBER(VLOOKUP(Options_Select!H12,'B-Line Cable Tray'!A69:M4029,13,FALSE)),VLOOKUP(Options_Select!H12,'B-Line Cable Tray'!A69:M4029,13,FALSE),0)</f>
        <v>15.366746988434311</v>
      </c>
      <c r="G11">
        <f>F11*'BOM Input'!O19</f>
        <v>3073.3493976868622</v>
      </c>
    </row>
    <row r="12" spans="1:8" x14ac:dyDescent="0.25">
      <c r="B12">
        <f>IF(ISNUMBER(VLOOKUP(Options_Select!B13,'Ogeland Cable Tray Data'!$A$70:$M$1102,13,FALSE)),VLOOKUP(Options_Select!B13,'Ogeland Cable Tray Data'!$A$70:$M$1102,13,FALSE),0)</f>
        <v>7</v>
      </c>
      <c r="C12">
        <f>IF(ISERROR(B12*'BOM Input'!O20),0,B12*'BOM Input'!O20)</f>
        <v>875</v>
      </c>
      <c r="F12">
        <f>IF(ISNUMBER(VLOOKUP(Options_Select!H13,'B-Line Cable Tray'!A70:M4030,13,FALSE)),VLOOKUP(Options_Select!H13,'B-Line Cable Tray'!A70:M4030,13,FALSE),0)</f>
        <v>5.9645142686201922</v>
      </c>
      <c r="G12">
        <f>F12*'BOM Input'!O20</f>
        <v>745.56428357752407</v>
      </c>
    </row>
    <row r="13" spans="1:8" x14ac:dyDescent="0.25">
      <c r="B13">
        <f>IF(ISNUMBER(VLOOKUP(Options_Select!B14,'Ogeland Cable Tray Data'!$A$70:$M$1102,13,FALSE)),VLOOKUP(Options_Select!B14,'Ogeland Cable Tray Data'!$A$70:$M$1102,13,FALSE),0)</f>
        <v>0</v>
      </c>
      <c r="C13">
        <f>IF(ISERROR(B13*'BOM Input'!O21),0,B13*'BOM Input'!O21)</f>
        <v>0</v>
      </c>
      <c r="F13">
        <f>IF(ISNUMBER(VLOOKUP(Options_Select!H14,'B-Line Cable Tray'!A71:M4031,13,FALSE)),VLOOKUP(Options_Select!H14,'B-Line Cable Tray'!A71:M4031,13,FALSE),0)</f>
        <v>0</v>
      </c>
      <c r="G13">
        <f>F13*'BOM Input'!O21</f>
        <v>0</v>
      </c>
    </row>
    <row r="14" spans="1:8" x14ac:dyDescent="0.25">
      <c r="B14">
        <f>IF(ISNUMBER(VLOOKUP(Options_Select!B15,'Ogeland Cable Tray Data'!$A$70:$M$1102,13,FALSE)),VLOOKUP(Options_Select!B15,'Ogeland Cable Tray Data'!$A$70:$M$1102,13,FALSE),0)</f>
        <v>0</v>
      </c>
      <c r="C14">
        <f>IF(ISERROR(B14*'BOM Input'!O22),0,B14*'BOM Input'!O22)</f>
        <v>0</v>
      </c>
      <c r="F14">
        <f>IF(ISNUMBER(VLOOKUP(Options_Select!H15,'B-Line Cable Tray'!A72:M4032,13,FALSE)),VLOOKUP(Options_Select!H15,'B-Line Cable Tray'!A72:M4032,13,FALSE),0)</f>
        <v>0</v>
      </c>
      <c r="G14">
        <f>F14*'BOM Input'!O22</f>
        <v>0</v>
      </c>
    </row>
    <row r="15" spans="1:8" x14ac:dyDescent="0.25">
      <c r="B15">
        <f>IF(ISNUMBER(VLOOKUP(Options_Select!B16,'Ogeland Cable Tray Data'!$A$70:$M$1102,13,FALSE)),VLOOKUP(Options_Select!B16,'Ogeland Cable Tray Data'!$A$70:$M$1102,13,FALSE),0)</f>
        <v>0</v>
      </c>
      <c r="C15">
        <f>IF(ISERROR(B15*'BOM Input'!O23),0,B15*'BOM Input'!O23)</f>
        <v>0</v>
      </c>
      <c r="F15">
        <f>IF(ISNUMBER(VLOOKUP(Options_Select!H16,'B-Line Cable Tray'!A73:M4033,13,FALSE)),VLOOKUP(Options_Select!H16,'B-Line Cable Tray'!A73:M4033,13,FALSE),0)</f>
        <v>0</v>
      </c>
      <c r="G15">
        <f>F15*'BOM Input'!O23</f>
        <v>0</v>
      </c>
    </row>
    <row r="16" spans="1:8" x14ac:dyDescent="0.25">
      <c r="B16">
        <f>IF(ISNUMBER(VLOOKUP(Options_Select!B17,'Ogeland Cable Tray Data'!$A$70:$M$1102,13,FALSE)),VLOOKUP(Options_Select!B17,'Ogeland Cable Tray Data'!$A$70:$M$1102,13,FALSE),0)</f>
        <v>0</v>
      </c>
      <c r="C16">
        <f>IF(ISERROR(B16*'BOM Input'!O24),0,B16*'BOM Input'!O24)</f>
        <v>0</v>
      </c>
      <c r="F16">
        <f>IF(ISNUMBER(VLOOKUP(Options_Select!H17,'B-Line Cable Tray'!A74:M4034,13,FALSE)),VLOOKUP(Options_Select!H17,'B-Line Cable Tray'!A74:M4034,13,FALSE),0)</f>
        <v>0</v>
      </c>
      <c r="G16">
        <f>F16*'BOM Input'!O24</f>
        <v>0</v>
      </c>
    </row>
    <row r="17" spans="2:20" x14ac:dyDescent="0.25">
      <c r="B17">
        <f>IF(ISNUMBER(VLOOKUP(Options_Select!B18,'Ogeland Cable Tray Data'!$A$70:$M$1102,13,FALSE)),VLOOKUP(Options_Select!B18,'Ogeland Cable Tray Data'!$A$70:$M$1102,13,FALSE),0)</f>
        <v>0</v>
      </c>
      <c r="C17">
        <f>IF(ISERROR(B17*'BOM Input'!O25),0,B17*'BOM Input'!O25)</f>
        <v>0</v>
      </c>
      <c r="F17">
        <f>IF(ISNUMBER(VLOOKUP(Options_Select!H18,'B-Line Cable Tray'!A75:M4035,13,FALSE)),VLOOKUP(Options_Select!H18,'B-Line Cable Tray'!A75:M4035,13,FALSE),0)</f>
        <v>0</v>
      </c>
      <c r="G17">
        <f>F17*'BOM Input'!O25</f>
        <v>0</v>
      </c>
    </row>
    <row r="18" spans="2:20" x14ac:dyDescent="0.25">
      <c r="B18">
        <f>IF(ISNUMBER(VLOOKUP(Options_Select!B19,'Ogeland Cable Tray Data'!$A$70:$M$1102,13,FALSE)),VLOOKUP(Options_Select!B19,'Ogeland Cable Tray Data'!$A$70:$M$1102,13,FALSE),0)</f>
        <v>0</v>
      </c>
      <c r="C18">
        <f>IF(ISERROR(B18*'BOM Input'!O26),0,B18*'BOM Input'!O26)</f>
        <v>0</v>
      </c>
      <c r="F18">
        <f>IF(ISNUMBER(VLOOKUP(Options_Select!H19,'B-Line Cable Tray'!A76:M4036,13,FALSE)),VLOOKUP(Options_Select!H19,'B-Line Cable Tray'!A76:M4036,13,FALSE),0)</f>
        <v>0</v>
      </c>
      <c r="G18">
        <f>F18*'BOM Input'!O26</f>
        <v>0</v>
      </c>
    </row>
    <row r="19" spans="2:20" x14ac:dyDescent="0.25">
      <c r="B19">
        <f>IF(ISNUMBER(VLOOKUP(Options_Select!B20,'Ogeland Cable Tray Data'!$A$70:$M$1102,13,FALSE)),VLOOKUP(Options_Select!B20,'Ogeland Cable Tray Data'!$A$70:$M$1102,13,FALSE),0)</f>
        <v>0</v>
      </c>
      <c r="C19">
        <f>IF(ISERROR(B19*'BOM Input'!O27),0,B19*'BOM Input'!O27)</f>
        <v>0</v>
      </c>
      <c r="F19">
        <f>IF(ISNUMBER(VLOOKUP(Options_Select!H20,'B-Line Cable Tray'!A77:M4037,13,FALSE)),VLOOKUP(Options_Select!H20,'B-Line Cable Tray'!A77:M4037,13,FALSE),0)</f>
        <v>0</v>
      </c>
      <c r="G19">
        <f>F19*'BOM Input'!O27</f>
        <v>0</v>
      </c>
    </row>
    <row r="20" spans="2:20" x14ac:dyDescent="0.25">
      <c r="B20">
        <f>IF(ISNUMBER(VLOOKUP(Options_Select!B21,'Ogeland Cable Tray Data'!$A$70:$M$1102,13,FALSE)),VLOOKUP(Options_Select!B21,'Ogeland Cable Tray Data'!$A$70:$M$1102,13,FALSE),0)</f>
        <v>0</v>
      </c>
      <c r="C20">
        <f>IF(ISERROR(B20*'BOM Input'!O28),0,B20*'BOM Input'!O28)</f>
        <v>0</v>
      </c>
      <c r="F20">
        <f>IF(ISNUMBER(VLOOKUP(Options_Select!H21,'B-Line Cable Tray'!A78:M4038,13,FALSE)),VLOOKUP(Options_Select!H21,'B-Line Cable Tray'!A78:M4038,13,FALSE),0)</f>
        <v>0</v>
      </c>
      <c r="G20">
        <f>F20*'BOM Input'!O28</f>
        <v>0</v>
      </c>
    </row>
    <row r="21" spans="2:20" x14ac:dyDescent="0.25">
      <c r="B21">
        <f>IF(ISNUMBER(VLOOKUP(Options_Select!B22,'Ogeland Cable Tray Data'!$A$70:$M$1102,13,FALSE)),VLOOKUP(Options_Select!B22,'Ogeland Cable Tray Data'!$A$70:$M$1102,13,FALSE),0)</f>
        <v>0</v>
      </c>
      <c r="C21">
        <f>IF(ISERROR(B21*'BOM Input'!O29),0,B21*'BOM Input'!O29)</f>
        <v>0</v>
      </c>
      <c r="F21">
        <f>IF(ISNUMBER(VLOOKUP(Options_Select!H22,'B-Line Cable Tray'!A79:M4039,13,FALSE)),VLOOKUP(Options_Select!H22,'B-Line Cable Tray'!A79:M4039,13,FALSE),0)</f>
        <v>0</v>
      </c>
      <c r="G21">
        <f>F21*'BOM Input'!O29</f>
        <v>0</v>
      </c>
    </row>
    <row r="22" spans="2:20" x14ac:dyDescent="0.25">
      <c r="B22">
        <f>IF(ISNUMBER(VLOOKUP(Options_Select!B23,'Ogeland Cable Tray Data'!$A$70:$M$1102,13,FALSE)),VLOOKUP(Options_Select!B23,'Ogeland Cable Tray Data'!$A$70:$M$1102,13,FALSE),0)</f>
        <v>0</v>
      </c>
      <c r="C22">
        <f>IF(ISERROR(B22*'BOM Input'!O30),0,B22*'BOM Input'!O30)</f>
        <v>0</v>
      </c>
      <c r="F22">
        <f>IF(ISNUMBER(VLOOKUP(Options_Select!H23,'B-Line Cable Tray'!A80:M4040,13,FALSE)),VLOOKUP(Options_Select!H23,'B-Line Cable Tray'!A80:M4040,13,FALSE),0)</f>
        <v>0</v>
      </c>
      <c r="G22">
        <f>F22*'BOM Input'!O30</f>
        <v>0</v>
      </c>
      <c r="N22" s="128" t="s">
        <v>20</v>
      </c>
      <c r="O22" s="128"/>
      <c r="P22" s="128"/>
      <c r="Q22" s="128"/>
      <c r="R22" s="128"/>
      <c r="S22" s="128"/>
      <c r="T22" s="128"/>
    </row>
    <row r="23" spans="2:20" x14ac:dyDescent="0.25">
      <c r="B23">
        <f>IF(ISNUMBER(VLOOKUP(Options_Select!B24,'Ogeland Cable Tray Data'!$A$70:$M$1102,13,FALSE)),VLOOKUP(Options_Select!B24,'Ogeland Cable Tray Data'!$A$70:$M$1102,13,FALSE),0)</f>
        <v>0</v>
      </c>
      <c r="C23">
        <f>IF(ISERROR(B23*'BOM Input'!O31),0,B23*'BOM Input'!O31)</f>
        <v>0</v>
      </c>
      <c r="F23">
        <f>IF(ISNUMBER(VLOOKUP(Options_Select!H24,'B-Line Cable Tray'!A81:M4041,13,FALSE)),VLOOKUP(Options_Select!H24,'B-Line Cable Tray'!A81:M4041,13,FALSE),0)</f>
        <v>0</v>
      </c>
      <c r="G23">
        <f>F23*'BOM Input'!O31</f>
        <v>0</v>
      </c>
      <c r="N23" s="131"/>
      <c r="O23" s="132"/>
      <c r="P23" s="67">
        <v>3</v>
      </c>
      <c r="Q23" s="67">
        <v>4</v>
      </c>
      <c r="R23" s="67">
        <v>4.5</v>
      </c>
      <c r="S23" s="67">
        <v>5</v>
      </c>
      <c r="T23" s="67">
        <v>6</v>
      </c>
    </row>
    <row r="24" spans="2:20" x14ac:dyDescent="0.25">
      <c r="B24">
        <f>IF(ISNUMBER(VLOOKUP(Options_Select!B25,'Ogeland Cable Tray Data'!$A$70:$M$1102,13,FALSE)),VLOOKUP(Options_Select!B25,'Ogeland Cable Tray Data'!$A$70:$M$1102,13,FALSE),0)</f>
        <v>0</v>
      </c>
      <c r="C24">
        <f>IF(ISERROR(B24*'BOM Input'!O32),0,B24*'BOM Input'!O32)</f>
        <v>0</v>
      </c>
      <c r="F24">
        <f>IF(ISNUMBER(VLOOKUP(Options_Select!H25,'B-Line Cable Tray'!A82:M4042,13,FALSE)),VLOOKUP(Options_Select!H25,'B-Line Cable Tray'!A82:M4042,13,FALSE),0)</f>
        <v>0</v>
      </c>
      <c r="G24">
        <f>F24*'BOM Input'!O32</f>
        <v>0</v>
      </c>
      <c r="N24" s="129" t="s">
        <v>76</v>
      </c>
      <c r="O24" s="130"/>
      <c r="P24" s="66">
        <f>IF(Sheet1!$O$28='Ogeland Cable Tray Data'!$D$39,VLOOKUP('BOM Input'!$C$19,'Ogeland Cable Tray Data'!$B$38:$J$46,5),IF(Sheet1!$O$28='Ogeland Cable Tray Data'!$Q$38,VLOOKUP('BOM Input'!$C$19,'Ogeland Cable Tray Data'!$O$37:$W$45,5)))</f>
        <v>372</v>
      </c>
      <c r="Q24" s="1">
        <f>IF(Sheet1!$O$28='Ogeland Cable Tray Data'!$D$39,VLOOKUP('BOM Input'!$C$19,'Ogeland Cable Tray Data'!$B$38:$J$46,6),IF(Sheet1!$O$28='Ogeland Cable Tray Data'!$Q$38,VLOOKUP('BOM Input'!$C$19,'Ogeland Cable Tray Data'!$O$37:$W$45,6)))</f>
        <v>197</v>
      </c>
      <c r="R24" s="1">
        <f>IF(Sheet1!$O$28='Ogeland Cable Tray Data'!$D$39,VLOOKUP('BOM Input'!$C$19,'Ogeland Cable Tray Data'!$B$38:$J$46,7),IF(Sheet1!$O$28='Ogeland Cable Tray Data'!$Q$38,VLOOKUP('BOM Input'!$C$19,'Ogeland Cable Tray Data'!$O$37:$W$45,7)))</f>
        <v>159</v>
      </c>
      <c r="S24" s="1">
        <f>IF(Sheet1!$O$28='Ogeland Cable Tray Data'!$D$39,VLOOKUP('BOM Input'!$C$19,'Ogeland Cable Tray Data'!$B$38:$J$46,8),IF(Sheet1!$O$28='Ogeland Cable Tray Data'!$Q$38,VLOOKUP('BOM Input'!$C$19,'Ogeland Cable Tray Data'!$O$37:$W$45,8)))</f>
        <v>119</v>
      </c>
      <c r="T24" s="66">
        <f>IF(Sheet1!$O$28='Ogeland Cable Tray Data'!$D$39,VLOOKUP('BOM Input'!$C$19,'Ogeland Cable Tray Data'!$B$38:$J$46,9),IF(Sheet1!$O$28='Ogeland Cable Tray Data'!$Q$38,VLOOKUP('BOM Input'!$C$19,'Ogeland Cable Tray Data'!$O$37:$W$45,9)))</f>
        <v>76</v>
      </c>
    </row>
    <row r="25" spans="2:20" x14ac:dyDescent="0.25">
      <c r="B25">
        <f>IF(ISNUMBER(VLOOKUP(Options_Select!B26,'Ogeland Cable Tray Data'!$A$70:$M$1102,13,FALSE)),VLOOKUP(Options_Select!B26,'Ogeland Cable Tray Data'!$A$70:$M$1102,13,FALSE),0)</f>
        <v>0</v>
      </c>
      <c r="C25">
        <f>IF(ISERROR(B25*'BOM Input'!O33),0,B25*'BOM Input'!O33)</f>
        <v>0</v>
      </c>
      <c r="F25">
        <f>IF(ISNUMBER(VLOOKUP(Options_Select!H26,'B-Line Cable Tray'!A83:M4043,13,FALSE)),VLOOKUP(Options_Select!H26,'B-Line Cable Tray'!A83:M4043,13,FALSE),0)</f>
        <v>0</v>
      </c>
      <c r="G25">
        <f>F25*'BOM Input'!O33</f>
        <v>0</v>
      </c>
      <c r="N25" s="129" t="s">
        <v>44</v>
      </c>
      <c r="O25" s="130"/>
      <c r="P25" s="66">
        <f>IF(Sheet1!$O$28='B-Line Cable Tray'!$D$39,VLOOKUP('BOM Input'!$C$19,'B-Line Cable Tray'!$B$38:$J$46,5),IF(Sheet1!$O$28='B-Line Cable Tray'!$Q$38,VLOOKUP('BOM Input'!$C$19,'B-Line Cable Tray'!$O$37:$W$45,5)))</f>
        <v>391</v>
      </c>
      <c r="Q25" s="1">
        <f>IF(Sheet1!$O$28='B-Line Cable Tray'!$D$39,VLOOKUP('BOM Input'!$C$19,'B-Line Cable Tray'!$B$38:$J$46,6),IF(Sheet1!$O$28='B-Line Cable Tray'!$Q$38,VLOOKUP('BOM Input'!$C$19,'B-Line Cable Tray'!$O$37:$W$45,6)))</f>
        <v>293</v>
      </c>
      <c r="R25" s="1">
        <f>IF(Sheet1!$O$28='B-Line Cable Tray'!$D$39,VLOOKUP('BOM Input'!$C$19,'B-Line Cable Tray'!$B$38:$J$46,7),IF(Sheet1!$O$28='B-Line Cable Tray'!$Q$38,VLOOKUP('BOM Input'!$C$19,'B-Line Cable Tray'!$O$37:$W$45,7)))</f>
        <v>231.50617283950618</v>
      </c>
      <c r="S25" s="1">
        <f>IF(Sheet1!$O$28='B-Line Cable Tray'!$D$39,VLOOKUP('BOM Input'!$C$19,'B-Line Cable Tray'!$B$38:$J$46,8),IF(Sheet1!$O$28='B-Line Cable Tray'!$Q$38,VLOOKUP('BOM Input'!$C$19,'B-Line Cable Tray'!$O$37:$W$45,8)))</f>
        <v>196</v>
      </c>
      <c r="T25" s="66">
        <f>IF(Sheet1!$O$28='B-Line Cable Tray'!$D$39,VLOOKUP('BOM Input'!$C$19,'B-Line Cable Tray'!$B$38:$J$46,9),IF(Sheet1!$O$28='B-Line Cable Tray'!$Q$38,VLOOKUP('BOM Input'!$C$19,'B-Line Cable Tray'!$O$37:$W$45,9)))</f>
        <v>98</v>
      </c>
    </row>
    <row r="26" spans="2:20" x14ac:dyDescent="0.25">
      <c r="B26">
        <f>IF(ISNUMBER(VLOOKUP(Options_Select!B27,'Ogeland Cable Tray Data'!$A$70:$M$1102,13,FALSE)),VLOOKUP(Options_Select!B27,'Ogeland Cable Tray Data'!$A$70:$M$1102,13,FALSE),0)</f>
        <v>0</v>
      </c>
      <c r="C26">
        <f>IF(ISERROR(B26*'BOM Input'!O34),0,B26*'BOM Input'!O34)</f>
        <v>0</v>
      </c>
      <c r="F26">
        <f>IF(ISNUMBER(VLOOKUP(Options_Select!H27,'B-Line Cable Tray'!A84:M4044,13,FALSE)),VLOOKUP(Options_Select!H27,'B-Line Cable Tray'!A84:M4044,13,FALSE),0)</f>
        <v>0</v>
      </c>
      <c r="G26">
        <f>F26*'BOM Input'!O34</f>
        <v>0</v>
      </c>
    </row>
    <row r="27" spans="2:20" x14ac:dyDescent="0.25">
      <c r="B27">
        <f>IF(ISNUMBER(VLOOKUP(Options_Select!B28,'Ogeland Cable Tray Data'!$A$70:$M$1102,13,FALSE)),VLOOKUP(Options_Select!B28,'Ogeland Cable Tray Data'!$A$70:$M$1102,13,FALSE),0)</f>
        <v>0</v>
      </c>
      <c r="C27">
        <f>IF(ISERROR(B27*'BOM Input'!O35),0,B27*'BOM Input'!O35)</f>
        <v>0</v>
      </c>
      <c r="F27">
        <f>IF(ISNUMBER(VLOOKUP(Options_Select!H28,'B-Line Cable Tray'!A85:M4045,13,FALSE)),VLOOKUP(Options_Select!H28,'B-Line Cable Tray'!A85:M4045,13,FALSE),0)</f>
        <v>0</v>
      </c>
      <c r="G27">
        <f>F27*'BOM Input'!O35</f>
        <v>0</v>
      </c>
    </row>
    <row r="28" spans="2:20" x14ac:dyDescent="0.25">
      <c r="B28">
        <f>IF(ISNUMBER(VLOOKUP(Options_Select!B29,'Ogeland Cable Tray Data'!$A$70:$M$1102,13,FALSE)),VLOOKUP(Options_Select!B29,'Ogeland Cable Tray Data'!$A$70:$M$1102,13,FALSE),0)</f>
        <v>0</v>
      </c>
      <c r="C28">
        <f>IF(ISERROR(B28*'BOM Input'!O36),0,B28*'BOM Input'!O36)</f>
        <v>0</v>
      </c>
      <c r="F28">
        <f>IF(ISNUMBER(VLOOKUP(Options_Select!H29,'B-Line Cable Tray'!A86:M4046,13,FALSE)),VLOOKUP(Options_Select!H29,'B-Line Cable Tray'!A86:M4046,13,FALSE),0)</f>
        <v>0</v>
      </c>
      <c r="G28">
        <f>F28*'BOM Input'!O36</f>
        <v>0</v>
      </c>
      <c r="O28" s="5" t="s">
        <v>11</v>
      </c>
      <c r="P28">
        <f>P25/P24</f>
        <v>1.0510752688172043</v>
      </c>
      <c r="Q28">
        <f>T24/T25</f>
        <v>0.77551020408163263</v>
      </c>
    </row>
    <row r="29" spans="2:20" x14ac:dyDescent="0.25">
      <c r="B29">
        <f>IF(ISNUMBER(VLOOKUP(Options_Select!B30,'Ogeland Cable Tray Data'!$A$70:$M$1102,13,FALSE)),VLOOKUP(Options_Select!B30,'Ogeland Cable Tray Data'!$A$70:$M$1102,13,FALSE),0)</f>
        <v>0</v>
      </c>
      <c r="C29">
        <f>IF(ISERROR(B29*'BOM Input'!O37),0,B29*'BOM Input'!O37)</f>
        <v>0</v>
      </c>
      <c r="F29">
        <f>IF(ISNUMBER(VLOOKUP(Options_Select!H30,'B-Line Cable Tray'!A87:M4047,13,FALSE)),VLOOKUP(Options_Select!H30,'B-Line Cable Tray'!A87:M4047,13,FALSE),0)</f>
        <v>0</v>
      </c>
      <c r="G29">
        <f>F29*'BOM Input'!O37</f>
        <v>0</v>
      </c>
    </row>
    <row r="30" spans="2:20" x14ac:dyDescent="0.25">
      <c r="B30">
        <f>IF(ISNUMBER(VLOOKUP(Options_Select!B31,'Ogeland Cable Tray Data'!$A$70:$M$1102,13,FALSE)),VLOOKUP(Options_Select!B31,'Ogeland Cable Tray Data'!$A$70:$M$1102,13,FALSE),0)</f>
        <v>0</v>
      </c>
      <c r="C30">
        <f>IF(ISERROR(B30*'BOM Input'!O38),0,B30*'BOM Input'!O38)</f>
        <v>0</v>
      </c>
      <c r="F30">
        <f>IF(ISNUMBER(VLOOKUP(Options_Select!H31,'B-Line Cable Tray'!A88:M4048,13,FALSE)),VLOOKUP(Options_Select!H31,'B-Line Cable Tray'!A88:M4048,13,FALSE),0)</f>
        <v>0</v>
      </c>
      <c r="G30">
        <f>F30*'BOM Input'!O38</f>
        <v>0</v>
      </c>
    </row>
    <row r="31" spans="2:20" x14ac:dyDescent="0.25">
      <c r="B31">
        <f>IF(ISNUMBER(VLOOKUP(Options_Select!B32,'Ogeland Cable Tray Data'!$A$70:$M$1102,13,FALSE)),VLOOKUP(Options_Select!B32,'Ogeland Cable Tray Data'!$A$70:$M$1102,13,FALSE),0)</f>
        <v>0</v>
      </c>
      <c r="C31">
        <f>IF(ISERROR(B31*'BOM Input'!O39),0,B31*'BOM Input'!O39)</f>
        <v>0</v>
      </c>
      <c r="F31">
        <f>IF(ISNUMBER(VLOOKUP(Options_Select!H32,'B-Line Cable Tray'!A89:M4049,13,FALSE)),VLOOKUP(Options_Select!H32,'B-Line Cable Tray'!A89:M4049,13,FALSE),0)</f>
        <v>0</v>
      </c>
      <c r="G31">
        <f>F31*'BOM Input'!O39</f>
        <v>0</v>
      </c>
    </row>
    <row r="32" spans="2:20" x14ac:dyDescent="0.25">
      <c r="B32">
        <f>IF(ISNUMBER(VLOOKUP(Options_Select!B33,'Ogeland Cable Tray Data'!$A$70:$M$1102,13,FALSE)),VLOOKUP(Options_Select!B33,'Ogeland Cable Tray Data'!$A$70:$M$1102,13,FALSE),0)</f>
        <v>0</v>
      </c>
      <c r="C32">
        <f>IF(ISERROR(B32*'BOM Input'!O40),0,B32*'BOM Input'!O40)</f>
        <v>0</v>
      </c>
      <c r="F32">
        <f>IF(ISNUMBER(VLOOKUP(Options_Select!H33,'B-Line Cable Tray'!A90:M4050,13,FALSE)),VLOOKUP(Options_Select!H33,'B-Line Cable Tray'!A90:M4050,13,FALSE),0)</f>
        <v>0</v>
      </c>
      <c r="G32">
        <f>F32*'BOM Input'!O40</f>
        <v>0</v>
      </c>
      <c r="O32">
        <f>IF(Tray_Ht=125,IF('BOM Input'!$E$19=6,1,0),0)</f>
        <v>0</v>
      </c>
      <c r="P32" s="68">
        <f>Results!F22</f>
        <v>2.2727272727272707E-2</v>
      </c>
    </row>
    <row r="33" spans="2:17" x14ac:dyDescent="0.25">
      <c r="B33">
        <f>IF(ISNUMBER(VLOOKUP(Options_Select!B34,'Ogeland Cable Tray Data'!$A$70:$M$1102,13,FALSE)),VLOOKUP(Options_Select!B34,'Ogeland Cable Tray Data'!$A$70:$M$1102,13,FALSE),0)</f>
        <v>0</v>
      </c>
      <c r="C33">
        <f>IF(ISERROR(B33*'BOM Input'!O41),0,B33*'BOM Input'!O41)</f>
        <v>0</v>
      </c>
      <c r="F33">
        <f>IF(ISNUMBER(VLOOKUP(Options_Select!H34,'B-Line Cable Tray'!A91:M4051,13,FALSE)),VLOOKUP(Options_Select!H34,'B-Line Cable Tray'!A91:M4051,13,FALSE),0)</f>
        <v>0</v>
      </c>
      <c r="G33">
        <f>F33*'BOM Input'!O41</f>
        <v>0</v>
      </c>
      <c r="O33">
        <f>IF(Tray_Ht=125,IF('BOM Input'!$E$19=3,1,0),0)</f>
        <v>0</v>
      </c>
      <c r="P33" s="68">
        <f>Results!F20</f>
        <v>8.8328075709779075E-2</v>
      </c>
    </row>
    <row r="34" spans="2:17" x14ac:dyDescent="0.25">
      <c r="B34">
        <f>IF(ISNUMBER(VLOOKUP(Options_Select!B35,'Ogeland Cable Tray Data'!$A$70:$M$1102,13,FALSE)),VLOOKUP(Options_Select!B35,'Ogeland Cable Tray Data'!$A$70:$M$1102,13,FALSE),0)</f>
        <v>0</v>
      </c>
      <c r="C34">
        <f>IF(ISERROR(B34*'BOM Input'!O42),0,B34*'BOM Input'!O42)</f>
        <v>0</v>
      </c>
      <c r="F34">
        <f>IF(ISNUMBER(VLOOKUP(Options_Select!H35,'B-Line Cable Tray'!A92:M4052,13,FALSE)),VLOOKUP(Options_Select!H35,'B-Line Cable Tray'!A92:M4052,13,FALSE),0)</f>
        <v>0</v>
      </c>
      <c r="G34">
        <f>F34*'BOM Input'!O42</f>
        <v>0</v>
      </c>
      <c r="O34">
        <f>IF(Tray_Ht=150,IF('BOM Input'!$E$19=6,1,0),0)</f>
        <v>0</v>
      </c>
      <c r="P34" s="68">
        <f>Results!F21</f>
        <v>0.28947368421052633</v>
      </c>
    </row>
    <row r="35" spans="2:17" x14ac:dyDescent="0.25">
      <c r="B35">
        <f>IF(ISNUMBER(VLOOKUP(Options_Select!B36,'Ogeland Cable Tray Data'!$A$70:$M$1102,13,FALSE)),VLOOKUP(Options_Select!B36,'Ogeland Cable Tray Data'!$A$70:$M$1102,13,FALSE),0)</f>
        <v>0</v>
      </c>
      <c r="C35">
        <f>IF(ISERROR(B35*'BOM Input'!O43),0,B35*'BOM Input'!O43)</f>
        <v>0</v>
      </c>
      <c r="F35">
        <f>IF(ISNUMBER(VLOOKUP(Options_Select!H36,'B-Line Cable Tray'!A93:M4053,13,FALSE)),VLOOKUP(Options_Select!H36,'B-Line Cable Tray'!A93:M4053,13,FALSE),0)</f>
        <v>0</v>
      </c>
      <c r="G35">
        <f>F35*'BOM Input'!O43</f>
        <v>0</v>
      </c>
      <c r="O35">
        <f>IF(Tray_Ht=150,IF('BOM Input'!$E$19=3,1,0),0)</f>
        <v>1</v>
      </c>
      <c r="P35" s="68">
        <f>Results!F19</f>
        <v>5.1075268817204256E-2</v>
      </c>
    </row>
    <row r="36" spans="2:17" x14ac:dyDescent="0.25">
      <c r="B36">
        <f>IF(ISNUMBER(VLOOKUP(Options_Select!B37,'Ogeland Cable Tray Data'!$A$70:$M$1102,13,FALSE)),VLOOKUP(Options_Select!B37,'Ogeland Cable Tray Data'!$A$70:$M$1102,13,FALSE),0)</f>
        <v>0</v>
      </c>
      <c r="C36">
        <f>IF(ISERROR(B36*'BOM Input'!O44),0,B36*'BOM Input'!O44)</f>
        <v>0</v>
      </c>
      <c r="F36">
        <f>IF(ISNUMBER(VLOOKUP(Options_Select!H37,'B-Line Cable Tray'!A94:M4054,13,FALSE)),VLOOKUP(Options_Select!H37,'B-Line Cable Tray'!A94:M4054,13,FALSE),0)</f>
        <v>0</v>
      </c>
      <c r="G36">
        <f>F36*'BOM Input'!O44</f>
        <v>0</v>
      </c>
    </row>
    <row r="37" spans="2:17" x14ac:dyDescent="0.25">
      <c r="B37">
        <f>IF(ISNUMBER(VLOOKUP(Options_Select!B38,'Ogeland Cable Tray Data'!$A$70:$M$1102,13,FALSE)),VLOOKUP(Options_Select!B38,'Ogeland Cable Tray Data'!$A$70:$M$1102,13,FALSE),0)</f>
        <v>0</v>
      </c>
      <c r="C37">
        <f>IF(ISERROR(B37*'BOM Input'!O45),0,B37*'BOM Input'!O45)</f>
        <v>0</v>
      </c>
      <c r="F37">
        <f>IF(ISNUMBER(VLOOKUP(Options_Select!H38,'B-Line Cable Tray'!A95:M4055,13,FALSE)),VLOOKUP(Options_Select!H38,'B-Line Cable Tray'!A95:M4055,13,FALSE),0)</f>
        <v>0</v>
      </c>
      <c r="G37">
        <f>F37*'BOM Input'!O45</f>
        <v>0</v>
      </c>
      <c r="O37" s="69">
        <f>ROUND(VLOOKUP(1,O32:P35,2,FALSE),4)*100</f>
        <v>5.1100000000000003</v>
      </c>
      <c r="P37" s="68"/>
    </row>
    <row r="38" spans="2:17" x14ac:dyDescent="0.25">
      <c r="B38">
        <f>IF(ISNUMBER(VLOOKUP(Options_Select!B39,'Ogeland Cable Tray Data'!$A$70:$M$1102,13,FALSE)),VLOOKUP(Options_Select!B39,'Ogeland Cable Tray Data'!$A$70:$M$1102,13,FALSE),0)</f>
        <v>0</v>
      </c>
      <c r="C38">
        <f>IF(ISERROR(B38*'BOM Input'!O46),0,B38*'BOM Input'!O46)</f>
        <v>0</v>
      </c>
      <c r="F38">
        <f>IF(ISNUMBER(VLOOKUP(Options_Select!H39,'B-Line Cable Tray'!A96:M4056,13,FALSE)),VLOOKUP(Options_Select!H39,'B-Line Cable Tray'!A96:M4056,13,FALSE),0)</f>
        <v>0</v>
      </c>
      <c r="G38">
        <f>F38*'BOM Input'!O46</f>
        <v>0</v>
      </c>
      <c r="P38" s="68"/>
    </row>
    <row r="39" spans="2:17" x14ac:dyDescent="0.25">
      <c r="B39">
        <f>IF(ISNUMBER(VLOOKUP(Options_Select!B40,'Ogeland Cable Tray Data'!$A$70:$M$1102,13,FALSE)),VLOOKUP(Options_Select!B40,'Ogeland Cable Tray Data'!$A$70:$M$1102,13,FALSE),0)</f>
        <v>0</v>
      </c>
      <c r="C39">
        <f>IF(ISERROR(B39*'BOM Input'!O47),0,B39*'BOM Input'!O47)</f>
        <v>0</v>
      </c>
      <c r="F39">
        <f>IF(ISNUMBER(VLOOKUP(Options_Select!H40,'B-Line Cable Tray'!A97:M4057,13,FALSE)),VLOOKUP(Options_Select!H40,'B-Line Cable Tray'!A97:M4057,13,FALSE),0)</f>
        <v>0</v>
      </c>
      <c r="G39">
        <f>F39*'BOM Input'!O47</f>
        <v>0</v>
      </c>
      <c r="P39" s="68"/>
    </row>
    <row r="40" spans="2:17" x14ac:dyDescent="0.25">
      <c r="B40">
        <f>IF(ISNUMBER(VLOOKUP(Options_Select!B41,'Ogeland Cable Tray Data'!$A$70:$M$1102,13,FALSE)),VLOOKUP(Options_Select!B41,'Ogeland Cable Tray Data'!$A$70:$M$1102,13,FALSE),0)</f>
        <v>0</v>
      </c>
      <c r="C40">
        <f>IF(ISERROR(B40*'BOM Input'!O48),0,B40*'BOM Input'!O48)</f>
        <v>0</v>
      </c>
      <c r="F40">
        <f>IF(ISNUMBER(VLOOKUP(Options_Select!H41,'B-Line Cable Tray'!A98:M4058,13,FALSE)),VLOOKUP(Options_Select!H41,'B-Line Cable Tray'!A98:M4058,13,FALSE),0)</f>
        <v>0</v>
      </c>
      <c r="G40">
        <f>F40*'BOM Input'!O48</f>
        <v>0</v>
      </c>
      <c r="P40" s="68"/>
    </row>
    <row r="41" spans="2:17" x14ac:dyDescent="0.25">
      <c r="B41">
        <f>IF(ISNUMBER(VLOOKUP(Options_Select!B42,'Ogeland Cable Tray Data'!$A$70:$M$1102,13,FALSE)),VLOOKUP(Options_Select!B42,'Ogeland Cable Tray Data'!$A$70:$M$1102,13,FALSE),0)</f>
        <v>0</v>
      </c>
      <c r="C41">
        <f>IF(ISERROR(B41*'BOM Input'!O49),0,B41*'BOM Input'!O49)</f>
        <v>0</v>
      </c>
      <c r="F41">
        <f>IF(ISNUMBER(VLOOKUP(Options_Select!H42,'B-Line Cable Tray'!A99:M4059,13,FALSE)),VLOOKUP(Options_Select!H42,'B-Line Cable Tray'!A99:M4059,13,FALSE),0)</f>
        <v>0</v>
      </c>
      <c r="G41">
        <f>F41*'BOM Input'!O49</f>
        <v>0</v>
      </c>
    </row>
    <row r="42" spans="2:17" x14ac:dyDescent="0.25">
      <c r="B42">
        <f>IF(ISNUMBER(VLOOKUP(Options_Select!B43,'Ogeland Cable Tray Data'!$A$70:$M$1102,13,FALSE)),VLOOKUP(Options_Select!B43,'Ogeland Cable Tray Data'!$A$70:$M$1102,13,FALSE),0)</f>
        <v>0</v>
      </c>
      <c r="C42">
        <f>IF(ISERROR(B42*'BOM Input'!O50),0,B42*'BOM Input'!O50)</f>
        <v>0</v>
      </c>
      <c r="F42">
        <f>IF(ISNUMBER(VLOOKUP(Options_Select!H43,'B-Line Cable Tray'!A100:M4060,13,FALSE)),VLOOKUP(Options_Select!H43,'B-Line Cable Tray'!A100:M4060,13,FALSE),0)</f>
        <v>0</v>
      </c>
      <c r="G42">
        <f>F42*'BOM Input'!O50</f>
        <v>0</v>
      </c>
    </row>
    <row r="43" spans="2:17" x14ac:dyDescent="0.25">
      <c r="B43">
        <f>IF(ISNUMBER(VLOOKUP(Options_Select!B44,'Ogeland Cable Tray Data'!$A$70:$M$1102,13,FALSE)),VLOOKUP(Options_Select!B44,'Ogeland Cable Tray Data'!$A$70:$M$1102,13,FALSE),0)</f>
        <v>0</v>
      </c>
      <c r="C43">
        <f>IF(ISERROR(B43*'BOM Input'!O51),0,B43*'BOM Input'!O51)</f>
        <v>0</v>
      </c>
      <c r="F43">
        <f>IF(ISNUMBER(VLOOKUP(Options_Select!H44,'B-Line Cable Tray'!A101:M4061,13,FALSE)),VLOOKUP(Options_Select!H44,'B-Line Cable Tray'!A101:M4061,13,FALSE),0)</f>
        <v>0</v>
      </c>
      <c r="G43">
        <f>F43*'BOM Input'!O51</f>
        <v>0</v>
      </c>
    </row>
    <row r="44" spans="2:17" x14ac:dyDescent="0.25">
      <c r="B44">
        <f>IF(ISNUMBER(VLOOKUP(Options_Select!B45,'Ogeland Cable Tray Data'!$A$70:$M$1102,13,FALSE)),VLOOKUP(Options_Select!B45,'Ogeland Cable Tray Data'!$A$70:$M$1102,13,FALSE),0)</f>
        <v>0</v>
      </c>
      <c r="C44">
        <f>IF(ISERROR(B44*'BOM Input'!O52),0,B44*'BOM Input'!O52)</f>
        <v>0</v>
      </c>
      <c r="F44">
        <f>IF(ISNUMBER(VLOOKUP(Options_Select!H45,'B-Line Cable Tray'!A102:M4062,13,FALSE)),VLOOKUP(Options_Select!H45,'B-Line Cable Tray'!A102:M4062,13,FALSE),0)</f>
        <v>0</v>
      </c>
      <c r="G44">
        <f>F44*'BOM Input'!O52</f>
        <v>0</v>
      </c>
    </row>
    <row r="45" spans="2:17" x14ac:dyDescent="0.25">
      <c r="B45">
        <f>IF(ISNUMBER(VLOOKUP(Options_Select!B46,'Ogeland Cable Tray Data'!$A$70:$M$1102,13,FALSE)),VLOOKUP(Options_Select!B46,'Ogeland Cable Tray Data'!$A$70:$M$1102,13,FALSE),0)</f>
        <v>0</v>
      </c>
      <c r="C45">
        <f>IF(ISERROR(B45*'BOM Input'!O53),0,B45*'BOM Input'!O53)</f>
        <v>0</v>
      </c>
      <c r="F45">
        <f>IF(ISNUMBER(VLOOKUP(Options_Select!H46,'B-Line Cable Tray'!A103:M4063,13,FALSE)),VLOOKUP(Options_Select!H46,'B-Line Cable Tray'!A103:M4063,13,FALSE),0)</f>
        <v>0</v>
      </c>
      <c r="G45">
        <f>F45*'BOM Input'!O53</f>
        <v>0</v>
      </c>
    </row>
    <row r="46" spans="2:17" x14ac:dyDescent="0.25">
      <c r="B46">
        <f>IF(ISNUMBER(VLOOKUP(Options_Select!B47,'Ogeland Cable Tray Data'!$A$70:$M$1102,13,FALSE)),VLOOKUP(Options_Select!B47,'Ogeland Cable Tray Data'!$A$70:$M$1102,13,FALSE),0)</f>
        <v>0</v>
      </c>
      <c r="C46">
        <f>IF(ISERROR(B46*'BOM Input'!O54),0,B46*'BOM Input'!O54)</f>
        <v>0</v>
      </c>
      <c r="F46">
        <f>IF(ISNUMBER(VLOOKUP(Options_Select!H47,'B-Line Cable Tray'!A104:M4064,13,FALSE)),VLOOKUP(Options_Select!H47,'B-Line Cable Tray'!A104:M4064,13,FALSE),0)</f>
        <v>0</v>
      </c>
      <c r="G46">
        <f>F46*'BOM Input'!O54</f>
        <v>0</v>
      </c>
    </row>
    <row r="47" spans="2:17" x14ac:dyDescent="0.25">
      <c r="B47">
        <f>IF(ISNUMBER(VLOOKUP(Options_Select!B48,'Ogeland Cable Tray Data'!$A$70:$M$1102,13,FALSE)),VLOOKUP(Options_Select!B48,'Ogeland Cable Tray Data'!$A$70:$M$1102,13,FALSE),0)</f>
        <v>0</v>
      </c>
      <c r="C47">
        <f>IF(ISERROR(B47*'BOM Input'!O55),0,B47*'BOM Input'!O55)</f>
        <v>0</v>
      </c>
      <c r="F47">
        <f>IF(ISNUMBER(VLOOKUP(Options_Select!H48,'B-Line Cable Tray'!A105:M4065,13,FALSE)),VLOOKUP(Options_Select!H48,'B-Line Cable Tray'!A105:M4065,13,FALSE),0)</f>
        <v>0</v>
      </c>
      <c r="G47">
        <f>F47*'BOM Input'!O55</f>
        <v>0</v>
      </c>
    </row>
    <row r="48" spans="2:17" x14ac:dyDescent="0.25">
      <c r="B48">
        <f>IF(ISNUMBER(VLOOKUP(Options_Select!B49,'Ogeland Cable Tray Data'!$A$70:$M$1102,13,FALSE)),VLOOKUP(Options_Select!B49,'Ogeland Cable Tray Data'!$A$70:$M$1102,13,FALSE),0)</f>
        <v>0</v>
      </c>
      <c r="C48">
        <f>IF(ISERROR(B48*'BOM Input'!O56),0,B48*'BOM Input'!O56)</f>
        <v>0</v>
      </c>
      <c r="F48">
        <f>IF(ISNUMBER(VLOOKUP(Options_Select!H49,'B-Line Cable Tray'!A106:M4066,13,FALSE)),VLOOKUP(Options_Select!H49,'B-Line Cable Tray'!A106:M4066,13,FALSE),0)</f>
        <v>0</v>
      </c>
      <c r="G48">
        <f>F48*'BOM Input'!O56</f>
        <v>0</v>
      </c>
      <c r="J48" s="124" t="s">
        <v>119</v>
      </c>
      <c r="K48" s="125"/>
      <c r="L48" s="125"/>
      <c r="M48" s="125"/>
      <c r="N48" s="125"/>
      <c r="O48" s="125"/>
      <c r="P48" s="125"/>
      <c r="Q48" s="125"/>
    </row>
    <row r="49" spans="2:20" x14ac:dyDescent="0.25">
      <c r="B49">
        <f>IF(ISNUMBER(VLOOKUP(Options_Select!B50,'Ogeland Cable Tray Data'!$A$70:$M$1102,13,FALSE)),VLOOKUP(Options_Select!B50,'Ogeland Cable Tray Data'!$A$70:$M$1102,13,FALSE),0)</f>
        <v>0</v>
      </c>
      <c r="C49">
        <f>IF(ISERROR(B49*'BOM Input'!O57),0,B49*'BOM Input'!O57)</f>
        <v>0</v>
      </c>
      <c r="F49">
        <f>IF(ISNUMBER(VLOOKUP(Options_Select!H50,'B-Line Cable Tray'!A107:M4067,13,FALSE)),VLOOKUP(Options_Select!H50,'B-Line Cable Tray'!A107:M4067,13,FALSE),0)</f>
        <v>0</v>
      </c>
      <c r="G49">
        <f>F49*'BOM Input'!O57</f>
        <v>0</v>
      </c>
      <c r="J49" s="125"/>
      <c r="K49" s="125"/>
      <c r="L49" s="125"/>
      <c r="M49" s="125"/>
      <c r="N49" s="125"/>
      <c r="O49" s="125"/>
      <c r="P49" s="125"/>
      <c r="Q49" s="125"/>
    </row>
    <row r="50" spans="2:20" x14ac:dyDescent="0.25">
      <c r="B50">
        <f>IF(ISNUMBER(VLOOKUP(Options_Select!B51,'Ogeland Cable Tray Data'!$A$70:$M$1102,13,FALSE)),VLOOKUP(Options_Select!B51,'Ogeland Cable Tray Data'!$A$70:$M$1102,13,FALSE),0)</f>
        <v>0</v>
      </c>
      <c r="C50">
        <f>IF(ISERROR(B50*'BOM Input'!O58),0,B50*'BOM Input'!O58)</f>
        <v>0</v>
      </c>
      <c r="F50">
        <f>IF(ISNUMBER(VLOOKUP(Options_Select!H51,'B-Line Cable Tray'!A108:M4068,13,FALSE)),VLOOKUP(Options_Select!H51,'B-Line Cable Tray'!A108:M4068,13,FALSE),0)</f>
        <v>0</v>
      </c>
      <c r="G50">
        <f>F50*'BOM Input'!O58</f>
        <v>0</v>
      </c>
      <c r="J50" s="125"/>
      <c r="K50" s="125"/>
      <c r="L50" s="125"/>
      <c r="M50" s="125"/>
      <c r="N50" s="125"/>
      <c r="O50" s="125"/>
      <c r="P50" s="125"/>
      <c r="Q50" s="125"/>
    </row>
    <row r="51" spans="2:20" x14ac:dyDescent="0.25">
      <c r="B51">
        <f>IF(ISNUMBER(VLOOKUP(Options_Select!B52,'Ogeland Cable Tray Data'!$A$70:$M$1102,13,FALSE)),VLOOKUP(Options_Select!B52,'Ogeland Cable Tray Data'!$A$70:$M$1102,13,FALSE),0)</f>
        <v>0</v>
      </c>
      <c r="C51">
        <f>IF(ISERROR(B51*'BOM Input'!O59),0,B51*'BOM Input'!O59)</f>
        <v>0</v>
      </c>
      <c r="F51">
        <f>IF(ISNUMBER(VLOOKUP(Options_Select!H52,'B-Line Cable Tray'!A109:M4069,13,FALSE)),VLOOKUP(Options_Select!H52,'B-Line Cable Tray'!A109:M4069,13,FALSE),0)</f>
        <v>0</v>
      </c>
      <c r="G51">
        <f>F51*'BOM Input'!O59</f>
        <v>0</v>
      </c>
      <c r="J51" s="125"/>
      <c r="K51" s="125"/>
      <c r="L51" s="125"/>
      <c r="M51" s="125"/>
      <c r="N51" s="125"/>
      <c r="O51" s="125"/>
      <c r="P51" s="125"/>
      <c r="Q51" s="125"/>
    </row>
    <row r="52" spans="2:20" x14ac:dyDescent="0.25">
      <c r="B52">
        <f>IF(ISNUMBER(VLOOKUP(Options_Select!B53,'Ogeland Cable Tray Data'!$A$70:$M$1102,13,FALSE)),VLOOKUP(Options_Select!B53,'Ogeland Cable Tray Data'!$A$70:$M$1102,13,FALSE),0)</f>
        <v>0</v>
      </c>
      <c r="C52">
        <f>IF(ISERROR(B52*'BOM Input'!O60),0,B52*'BOM Input'!O60)</f>
        <v>0</v>
      </c>
      <c r="F52">
        <f>IF(ISNUMBER(VLOOKUP(Options_Select!H53,'B-Line Cable Tray'!A110:M4070,13,FALSE)),VLOOKUP(Options_Select!H53,'B-Line Cable Tray'!A110:M4070,13,FALSE),0)</f>
        <v>0</v>
      </c>
      <c r="G52">
        <f>F52*'BOM Input'!O60</f>
        <v>0</v>
      </c>
      <c r="J52" s="125"/>
      <c r="K52" s="125"/>
      <c r="L52" s="125"/>
      <c r="M52" s="125"/>
      <c r="N52" s="125"/>
      <c r="O52" s="125"/>
      <c r="P52" s="125"/>
      <c r="Q52" s="125"/>
    </row>
    <row r="53" spans="2:20" x14ac:dyDescent="0.25">
      <c r="B53">
        <f>IF(ISNUMBER(VLOOKUP(Options_Select!B54,'Ogeland Cable Tray Data'!$A$70:$M$1102,13,FALSE)),VLOOKUP(Options_Select!B54,'Ogeland Cable Tray Data'!$A$70:$M$1102,13,FALSE),0)</f>
        <v>0</v>
      </c>
      <c r="C53">
        <f>IF(ISERROR(B53*'BOM Input'!O61),0,B53*'BOM Input'!O61)</f>
        <v>0</v>
      </c>
      <c r="F53">
        <f>IF(ISNUMBER(VLOOKUP(Options_Select!H54,'B-Line Cable Tray'!A111:M4071,13,FALSE)),VLOOKUP(Options_Select!H54,'B-Line Cable Tray'!A111:M4071,13,FALSE),0)</f>
        <v>0</v>
      </c>
      <c r="G53">
        <f>F53*'BOM Input'!O61</f>
        <v>0</v>
      </c>
      <c r="J53" s="125"/>
      <c r="K53" s="125"/>
      <c r="L53" s="125"/>
      <c r="M53" s="125"/>
      <c r="N53" s="125"/>
      <c r="O53" s="125"/>
      <c r="P53" s="125"/>
      <c r="Q53" s="125"/>
    </row>
    <row r="54" spans="2:20" x14ac:dyDescent="0.25">
      <c r="B54">
        <f>IF(ISNUMBER(VLOOKUP(Options_Select!B55,'Ogeland Cable Tray Data'!$A$70:$M$1102,13,FALSE)),VLOOKUP(Options_Select!B55,'Ogeland Cable Tray Data'!$A$70:$M$1102,13,FALSE),0)</f>
        <v>0</v>
      </c>
      <c r="C54">
        <f>IF(ISERROR(B54*'BOM Input'!O62),0,B54*'BOM Input'!O62)</f>
        <v>0</v>
      </c>
      <c r="F54">
        <f>IF(ISNUMBER(VLOOKUP(Options_Select!H55,'B-Line Cable Tray'!A112:M4072,13,FALSE)),VLOOKUP(Options_Select!H55,'B-Line Cable Tray'!A112:M4072,13,FALSE),0)</f>
        <v>0</v>
      </c>
      <c r="G54">
        <f>F54*'BOM Input'!O62</f>
        <v>0</v>
      </c>
      <c r="J54" s="125"/>
      <c r="K54" s="125"/>
      <c r="L54" s="125"/>
      <c r="M54" s="125"/>
      <c r="N54" s="125"/>
      <c r="O54" s="125"/>
      <c r="P54" s="125"/>
      <c r="Q54" s="125"/>
    </row>
    <row r="55" spans="2:20" x14ac:dyDescent="0.25">
      <c r="B55">
        <f>IF(ISNUMBER(VLOOKUP(Options_Select!B56,'Ogeland Cable Tray Data'!$A$70:$M$1102,13,FALSE)),VLOOKUP(Options_Select!B56,'Ogeland Cable Tray Data'!$A$70:$M$1102,13,FALSE),0)</f>
        <v>0</v>
      </c>
      <c r="C55">
        <f>IF(ISERROR(B55*'BOM Input'!O63),0,B55*'BOM Input'!O63)</f>
        <v>0</v>
      </c>
      <c r="F55">
        <f>IF(ISNUMBER(VLOOKUP(Options_Select!H56,'B-Line Cable Tray'!A113:M4073,13,FALSE)),VLOOKUP(Options_Select!H56,'B-Line Cable Tray'!A113:M4073,13,FALSE),0)</f>
        <v>0</v>
      </c>
      <c r="G55">
        <f>F55*'BOM Input'!O63</f>
        <v>0</v>
      </c>
    </row>
    <row r="56" spans="2:20" x14ac:dyDescent="0.25">
      <c r="B56">
        <f>IF(ISNUMBER(VLOOKUP(Options_Select!B57,'Ogeland Cable Tray Data'!$A$70:$M$1102,13,FALSE)),VLOOKUP(Options_Select!B57,'Ogeland Cable Tray Data'!$A$70:$M$1102,13,FALSE),0)</f>
        <v>0</v>
      </c>
      <c r="C56">
        <f>IF(ISERROR(B56*'BOM Input'!O64),0,B56*'BOM Input'!O64)</f>
        <v>0</v>
      </c>
      <c r="F56">
        <f>IF(ISNUMBER(VLOOKUP(Options_Select!H57,'B-Line Cable Tray'!A114:M4074,13,FALSE)),VLOOKUP(Options_Select!H57,'B-Line Cable Tray'!A114:M4074,13,FALSE),0)</f>
        <v>0</v>
      </c>
      <c r="G56">
        <f>F56*'BOM Input'!O64</f>
        <v>0</v>
      </c>
    </row>
    <row r="57" spans="2:20" x14ac:dyDescent="0.25">
      <c r="B57">
        <f>IF(ISNUMBER(VLOOKUP(Options_Select!B58,'Ogeland Cable Tray Data'!$A$70:$M$1102,13,FALSE)),VLOOKUP(Options_Select!B58,'Ogeland Cable Tray Data'!$A$70:$M$1102,13,FALSE),0)</f>
        <v>0</v>
      </c>
      <c r="C57">
        <f>IF(ISERROR(B57*'BOM Input'!O65),0,B57*'BOM Input'!O65)</f>
        <v>0</v>
      </c>
      <c r="F57">
        <f>IF(ISNUMBER(VLOOKUP(Options_Select!H58,'B-Line Cable Tray'!A115:M4075,13,FALSE)),VLOOKUP(Options_Select!H58,'B-Line Cable Tray'!A115:M4075,13,FALSE),0)</f>
        <v>0</v>
      </c>
      <c r="G57">
        <f>F57*'BOM Input'!O65</f>
        <v>0</v>
      </c>
      <c r="J57" s="126" t="str">
        <f>"The HPL Series Cable Ladder will save a total of " &amp; E64 &amp;" kgs versus competitive cable ladder systems. "</f>
        <v xml:space="preserve">The HPL Series Cable Ladder will save a total of 4962 kgs versus competitive cable ladder systems. </v>
      </c>
      <c r="K57" s="126"/>
      <c r="L57" s="126"/>
      <c r="M57" s="126"/>
      <c r="N57" s="126"/>
      <c r="O57" s="126"/>
      <c r="P57" s="126"/>
      <c r="Q57" s="126"/>
      <c r="R57" s="126"/>
      <c r="S57" s="126"/>
      <c r="T57" s="126"/>
    </row>
    <row r="58" spans="2:20" x14ac:dyDescent="0.25">
      <c r="B58">
        <f>IF(ISNUMBER(VLOOKUP(Options_Select!B59,'Ogeland Cable Tray Data'!$A$70:$M$1102,13,FALSE)),VLOOKUP(Options_Select!B59,'Ogeland Cable Tray Data'!$A$70:$M$1102,13,FALSE),0)</f>
        <v>0</v>
      </c>
      <c r="C58">
        <f>IF(ISERROR(B58*'BOM Input'!O66),0,B58*'BOM Input'!O66)</f>
        <v>0</v>
      </c>
      <c r="F58">
        <f>IF(ISNUMBER(VLOOKUP(Options_Select!H59,'B-Line Cable Tray'!A116:M4076,13,FALSE)),VLOOKUP(Options_Select!H59,'B-Line Cable Tray'!A116:M4076,13,FALSE),0)</f>
        <v>0</v>
      </c>
      <c r="G58">
        <f>F58*'BOM Input'!O66</f>
        <v>0</v>
      </c>
      <c r="J58" s="127" t="str">
        <f>"In addition to the weight savings, the system load will be increased by " &amp; O37 &amp; "%. "</f>
        <v xml:space="preserve">In addition to the weight savings, the system load will be increased by 5.11%. </v>
      </c>
      <c r="K58" s="127"/>
      <c r="L58" s="127"/>
      <c r="M58" s="127"/>
      <c r="N58" s="127"/>
      <c r="O58" s="127"/>
      <c r="P58" s="127"/>
      <c r="Q58" s="127"/>
      <c r="R58" s="127"/>
      <c r="S58" s="127"/>
      <c r="T58" s="127"/>
    </row>
    <row r="59" spans="2:20" ht="15" customHeight="1" x14ac:dyDescent="0.25">
      <c r="B59">
        <f>IF(ISNUMBER(VLOOKUP(Options_Select!B60,'Ogeland Cable Tray Data'!$A$70:$M$1102,13,FALSE)),VLOOKUP(Options_Select!B60,'Ogeland Cable Tray Data'!$A$70:$M$1102,13,FALSE),0)</f>
        <v>0</v>
      </c>
      <c r="C59">
        <f>IF(ISERROR(B59*'BOM Input'!O67),0,B59*'BOM Input'!O67)</f>
        <v>0</v>
      </c>
      <c r="F59">
        <f>IF(ISNUMBER(VLOOKUP(Options_Select!H60,'B-Line Cable Tray'!A117:M4077,13,FALSE)),VLOOKUP(Options_Select!H60,'B-Line Cable Tray'!A117:M4077,13,FALSE),0)</f>
        <v>0</v>
      </c>
      <c r="G59">
        <f>F59*'BOM Input'!O67</f>
        <v>0</v>
      </c>
      <c r="J59" s="123" t="str">
        <f>"The combination of the lower weight and higher strength results in a strength to weight ratio of " &amp; I64 &amp; ". When selecting and specifying cable ladder, this strength to weight ratio should be used to ensure both strength and weight are maximized for the highest performance. "</f>
        <v xml:space="preserve">The combination of the lower weight and higher strength results in a strength to weight ratio of 51.9. When selecting and specifying cable ladder, this strength to weight ratio should be used to ensure both strength and weight are maximized for the highest performance. </v>
      </c>
      <c r="K59" s="123"/>
      <c r="L59" s="123"/>
      <c r="M59" s="123"/>
      <c r="N59" s="123"/>
      <c r="O59" s="123"/>
      <c r="P59" s="123"/>
      <c r="Q59" s="123"/>
      <c r="R59" s="123"/>
      <c r="S59" s="123"/>
      <c r="T59" s="123"/>
    </row>
    <row r="60" spans="2:20" x14ac:dyDescent="0.25">
      <c r="B60">
        <f>IF(ISNUMBER(VLOOKUP(Options_Select!B26,'Ogeland Cable Tray Data'!$A$70:$M$1102,13,FALSE)),VLOOKUP(Options_Select!B26,'Ogeland Cable Tray Data'!$A$70:$M$1102,13,FALSE),0)</f>
        <v>0</v>
      </c>
      <c r="C60">
        <f>IF(ISERROR(B60*'BOM Input'!O33),0,B60*'BOM Input'!O33)</f>
        <v>0</v>
      </c>
      <c r="F60">
        <f>IF(ISNUMBER(VLOOKUP(Options_Select!H26,'B-Line Cable Tray'!A83:M4043,13,FALSE)),VLOOKUP(Options_Select!H26,'B-Line Cable Tray'!A83:M4043,13,FALSE),0)</f>
        <v>0</v>
      </c>
      <c r="G60">
        <f>F60*'BOM Input'!O33</f>
        <v>0</v>
      </c>
      <c r="J60" s="123"/>
      <c r="K60" s="123"/>
      <c r="L60" s="123"/>
      <c r="M60" s="123"/>
      <c r="N60" s="123"/>
      <c r="O60" s="123"/>
      <c r="P60" s="123"/>
      <c r="Q60" s="123"/>
      <c r="R60" s="123"/>
      <c r="S60" s="123"/>
      <c r="T60" s="123"/>
    </row>
    <row r="61" spans="2:20" x14ac:dyDescent="0.25">
      <c r="C61" s="27">
        <f>SUM(C11:C60)</f>
        <v>4255</v>
      </c>
      <c r="E61" s="61">
        <f>C61-G61</f>
        <v>436.08631873561353</v>
      </c>
      <c r="G61" s="27">
        <f>SUM(G11:G60)</f>
        <v>3818.9136812643865</v>
      </c>
      <c r="J61" s="123"/>
      <c r="K61" s="123"/>
      <c r="L61" s="123"/>
      <c r="M61" s="123"/>
      <c r="N61" s="123"/>
      <c r="O61" s="123"/>
      <c r="P61" s="123"/>
      <c r="Q61" s="123"/>
      <c r="R61" s="123"/>
      <c r="S61" s="123"/>
      <c r="T61" s="123"/>
    </row>
    <row r="63" spans="2:20" x14ac:dyDescent="0.25">
      <c r="E63" s="59">
        <f>SUM(E120,E61)</f>
        <v>4962.3892746905749</v>
      </c>
      <c r="G63" s="58">
        <f>(F124/B124-1)*100</f>
        <v>11.579914604765861</v>
      </c>
      <c r="I63">
        <f>F124</f>
        <v>51.884660291216122</v>
      </c>
    </row>
    <row r="64" spans="2:20" x14ac:dyDescent="0.25">
      <c r="E64" s="60">
        <f>ROUND(E63,0)</f>
        <v>4962</v>
      </c>
      <c r="G64">
        <f>ROUND(G63,0)</f>
        <v>12</v>
      </c>
      <c r="I64">
        <f>ROUND(I63,1)</f>
        <v>51.9</v>
      </c>
    </row>
    <row r="65" spans="1:8" x14ac:dyDescent="0.25">
      <c r="A65" s="3" t="s">
        <v>29</v>
      </c>
      <c r="B65" s="3"/>
      <c r="C65" s="3"/>
      <c r="D65" s="3"/>
    </row>
    <row r="66" spans="1:8" x14ac:dyDescent="0.25">
      <c r="B66" s="3" t="s">
        <v>82</v>
      </c>
      <c r="C66" s="3"/>
      <c r="D66" s="3"/>
      <c r="F66" s="3" t="s">
        <v>83</v>
      </c>
      <c r="G66" s="3"/>
      <c r="H66" s="3"/>
    </row>
    <row r="67" spans="1:8" x14ac:dyDescent="0.25">
      <c r="B67">
        <f>IF(ISNUMBER(HLOOKUP('BOM Input'!D19,'Ogeland Cable Tray Data'!$O$10:$Z$16,VLOOKUP('BOM Input'!C19,'Ogeland Cable Tray Data'!$O$10:$Z$16,2)+1)),HLOOKUP('BOM Input'!D19,'Ogeland Cable Tray Data'!$O$10:$Z$16,VLOOKUP('BOM Input'!C19,'Ogeland Cable Tray Data'!$O$10:$Z$16,2)+1),0)</f>
        <v>8</v>
      </c>
      <c r="C67">
        <f>IF(ISERROR(B67*'BOM Input'!E19),0,B67*'BOM Input'!F19*'BOM Input'!E19)</f>
        <v>21600</v>
      </c>
      <c r="F67">
        <f>IF(ISNUMBER(IF(Finish=HDG,HLOOKUP('BOM Input'!D19,'B-Line Cable Tray'!$B$10:$M$19,VLOOKUP('BOM Input'!C19,'B-Line Cable Tray'!$B$10:$M$19,2)+1),IF(Finish=SS,HLOOKUP('BOM Input'!D19,'B-Line Cable Tray'!$O$10:$Z$16,VLOOKUP('BOM Input'!C19,'B-Line Cable Tray'!$O$10:$Z$16,2)+1),0))),IF(Finish=HDG,HLOOKUP('BOM Input'!D19,'B-Line Cable Tray'!$B$10:$M$19,VLOOKUP('BOM Input'!C19,'B-Line Cable Tray'!$B$10:$M$19,2)+1),IF(Finish=SS,HLOOKUP('BOM Input'!D19,'B-Line Cable Tray'!$O$10:$Z$16,VLOOKUP('BOM Input'!C19,'B-Line Cable Tray'!$O$10:$Z$16,2)+1),0)),0)</f>
        <v>7.5359460350209684</v>
      </c>
      <c r="G67">
        <f>IF(ISERROR(F67*'BOM Input'!E19),0,F67*'BOM Input'!F19*'BOM Input'!E19)</f>
        <v>20347.054294556612</v>
      </c>
    </row>
    <row r="68" spans="1:8" x14ac:dyDescent="0.25">
      <c r="B68">
        <f>IF(ISNUMBER(HLOOKUP('BOM Input'!D20,'Ogeland Cable Tray Data'!$O$10:$Z$16,VLOOKUP('BOM Input'!C20,'Ogeland Cable Tray Data'!$O$10:$Z$16,2)+1)),HLOOKUP('BOM Input'!D20,'Ogeland Cable Tray Data'!$O$10:$Z$16,VLOOKUP('BOM Input'!C20,'Ogeland Cable Tray Data'!$O$10:$Z$16,2)+1),0)</f>
        <v>6.9</v>
      </c>
      <c r="C68">
        <f>IF(ISERROR(B68*'BOM Input'!E20),0,B68*'BOM Input'!F20*'BOM Input'!E20)</f>
        <v>14697</v>
      </c>
      <c r="F68">
        <f>IF(ISNUMBER(IF(Finish=HDG,HLOOKUP('BOM Input'!D20,'B-Line Cable Tray'!$B$10:$M$19,VLOOKUP('BOM Input'!C20,'B-Line Cable Tray'!$B$10:$M$19,2)+1),IF(Finish=SS,HLOOKUP('BOM Input'!D20,'B-Line Cable Tray'!$O$10:$Z$16,VLOOKUP('BOM Input'!C20,'B-Line Cable Tray'!$O$10:$Z$16,2)+1),0))),IF(Finish=HDG,HLOOKUP('BOM Input'!D20,'B-Line Cable Tray'!$B$10:$M$19,VLOOKUP('BOM Input'!C20,'B-Line Cable Tray'!$B$10:$M$19,2)+1),IF(Finish=SS,HLOOKUP('BOM Input'!D20,'B-Line Cable Tray'!$O$10:$Z$16,VLOOKUP('BOM Input'!C20,'B-Line Cable Tray'!$O$10:$Z$16,2)+1),0)),0)</f>
        <v>6.1784923295278844</v>
      </c>
      <c r="G68">
        <f>IF(ISERROR(F68*'BOM Input'!E20),0,F68*'BOM Input'!F20*'BOM Input'!E20)</f>
        <v>13160.188661894394</v>
      </c>
    </row>
    <row r="69" spans="1:8" x14ac:dyDescent="0.25">
      <c r="B69">
        <f>IF(ISNUMBER(HLOOKUP('BOM Input'!D21,'Ogeland Cable Tray Data'!$O$10:$Z$16,VLOOKUP('BOM Input'!C21,'Ogeland Cable Tray Data'!$O$10:$Z$16,2)+1)),HLOOKUP('BOM Input'!D21,'Ogeland Cable Tray Data'!$O$10:$Z$16,VLOOKUP('BOM Input'!C21,'Ogeland Cable Tray Data'!$O$10:$Z$16,2)+1),0)</f>
        <v>6.3</v>
      </c>
      <c r="C69">
        <f>IF(ISERROR(B69*'BOM Input'!E21),0,B69*'BOM Input'!F21*'BOM Input'!E21)</f>
        <v>18900</v>
      </c>
      <c r="F69">
        <f>IF(ISNUMBER(IF(Finish=HDG,HLOOKUP('BOM Input'!D21,'B-Line Cable Tray'!$B$10:$M$19,VLOOKUP('BOM Input'!C21,'B-Line Cable Tray'!$B$10:$M$19,2)+1),IF(Finish=SS,HLOOKUP('BOM Input'!D21,'B-Line Cable Tray'!$O$10:$Z$16,VLOOKUP('BOM Input'!C21,'B-Line Cable Tray'!$O$10:$Z$16,2)+1),0))),IF(Finish=HDG,HLOOKUP('BOM Input'!D21,'B-Line Cable Tray'!$B$10:$M$19,VLOOKUP('BOM Input'!C21,'B-Line Cable Tray'!$B$10:$M$19,2)+1),IF(Finish=SS,HLOOKUP('BOM Input'!D21,'B-Line Cable Tray'!$O$10:$Z$16,VLOOKUP('BOM Input'!C21,'B-Line Cable Tray'!$O$10:$Z$16,2)+1),0)),0)</f>
        <v>5.7211513625313417</v>
      </c>
      <c r="G69">
        <f>IF(ISERROR(F69*'BOM Input'!E21),0,F69*'BOM Input'!F21*'BOM Input'!E21)</f>
        <v>17163.454087594026</v>
      </c>
    </row>
    <row r="70" spans="1:8" x14ac:dyDescent="0.25">
      <c r="B70">
        <f>IF(ISNUMBER(HLOOKUP('BOM Input'!D22,'Ogeland Cable Tray Data'!$O$10:$Z$16,VLOOKUP('BOM Input'!C22,'Ogeland Cable Tray Data'!$O$10:$Z$16,2)+1)),HLOOKUP('BOM Input'!D22,'Ogeland Cable Tray Data'!$O$10:$Z$16,VLOOKUP('BOM Input'!C22,'Ogeland Cable Tray Data'!$O$10:$Z$16,2)+1),0)</f>
        <v>0</v>
      </c>
      <c r="C70">
        <f>IF(ISERROR(B70*'BOM Input'!E22),0,B70*'BOM Input'!F22*'BOM Input'!E22)</f>
        <v>0</v>
      </c>
      <c r="F70">
        <f>IF(ISNUMBER(IF(Finish=HDG,HLOOKUP('BOM Input'!D22,'B-Line Cable Tray'!$B$10:$M$19,VLOOKUP('BOM Input'!C22,'B-Line Cable Tray'!$B$10:$M$19,2)+1),IF(Finish=SS,HLOOKUP('BOM Input'!D22,'B-Line Cable Tray'!$O$10:$Z$16,VLOOKUP('BOM Input'!C22,'B-Line Cable Tray'!$O$10:$Z$16,2)+1),0))),IF(Finish=HDG,HLOOKUP('BOM Input'!D22,'B-Line Cable Tray'!$B$10:$M$19,VLOOKUP('BOM Input'!C22,'B-Line Cable Tray'!$B$10:$M$19,2)+1),IF(Finish=SS,HLOOKUP('BOM Input'!D22,'B-Line Cable Tray'!$O$10:$Z$16,VLOOKUP('BOM Input'!C22,'B-Line Cable Tray'!$O$10:$Z$16,2)+1),0)),0)</f>
        <v>0</v>
      </c>
      <c r="G70">
        <f>IF(ISERROR(F70*'BOM Input'!E22),0,F70*'BOM Input'!F22*'BOM Input'!E22)</f>
        <v>0</v>
      </c>
    </row>
    <row r="71" spans="1:8" x14ac:dyDescent="0.25">
      <c r="B71">
        <f>IF(ISNUMBER(HLOOKUP('BOM Input'!D23,'Ogeland Cable Tray Data'!$O$10:$Z$16,VLOOKUP('BOM Input'!C23,'Ogeland Cable Tray Data'!$O$10:$Z$16,2)+1)),HLOOKUP('BOM Input'!D23,'Ogeland Cable Tray Data'!$O$10:$Z$16,VLOOKUP('BOM Input'!C23,'Ogeland Cable Tray Data'!$O$10:$Z$16,2)+1),0)</f>
        <v>0</v>
      </c>
      <c r="C71">
        <f>IF(ISERROR(B71*'BOM Input'!E23),0,B71*'BOM Input'!F23*'BOM Input'!E23)</f>
        <v>0</v>
      </c>
      <c r="F71">
        <f>IF(ISNUMBER(IF(Finish=HDG,HLOOKUP('BOM Input'!D23,'B-Line Cable Tray'!$B$10:$M$19,VLOOKUP('BOM Input'!C23,'B-Line Cable Tray'!$B$10:$M$19,2)+1),IF(Finish=SS,HLOOKUP('BOM Input'!D23,'B-Line Cable Tray'!$O$10:$Z$16,VLOOKUP('BOM Input'!C23,'B-Line Cable Tray'!$O$10:$Z$16,2)+1),0))),IF(Finish=HDG,HLOOKUP('BOM Input'!D23,'B-Line Cable Tray'!$B$10:$M$19,VLOOKUP('BOM Input'!C23,'B-Line Cable Tray'!$B$10:$M$19,2)+1),IF(Finish=SS,HLOOKUP('BOM Input'!D23,'B-Line Cable Tray'!$O$10:$Z$16,VLOOKUP('BOM Input'!C23,'B-Line Cable Tray'!$O$10:$Z$16,2)+1),0)),0)</f>
        <v>0</v>
      </c>
      <c r="G71">
        <f>IF(ISERROR(F71*'BOM Input'!E23),0,F71*'BOM Input'!F23*'BOM Input'!E23)</f>
        <v>0</v>
      </c>
    </row>
    <row r="72" spans="1:8" x14ac:dyDescent="0.25">
      <c r="B72">
        <f>IF(ISNUMBER(HLOOKUP('BOM Input'!D24,'Ogeland Cable Tray Data'!$O$10:$Z$16,VLOOKUP('BOM Input'!C24,'Ogeland Cable Tray Data'!$O$10:$Z$16,2)+1)),HLOOKUP('BOM Input'!D24,'Ogeland Cable Tray Data'!$O$10:$Z$16,VLOOKUP('BOM Input'!C24,'Ogeland Cable Tray Data'!$O$10:$Z$16,2)+1),0)</f>
        <v>0</v>
      </c>
      <c r="C72">
        <f>IF(ISERROR(B72*'BOM Input'!E24),0,B72*'BOM Input'!F24*'BOM Input'!E24)</f>
        <v>0</v>
      </c>
      <c r="F72">
        <f>IF(ISNUMBER(IF(Finish=HDG,HLOOKUP('BOM Input'!D24,'B-Line Cable Tray'!$B$10:$M$19,VLOOKUP('BOM Input'!C24,'B-Line Cable Tray'!$B$10:$M$19,2)+1),IF(Finish=SS,HLOOKUP('BOM Input'!D24,'B-Line Cable Tray'!$O$10:$Z$16,VLOOKUP('BOM Input'!C24,'B-Line Cable Tray'!$O$10:$Z$16,2)+1),0))),IF(Finish=HDG,HLOOKUP('BOM Input'!D24,'B-Line Cable Tray'!$B$10:$M$19,VLOOKUP('BOM Input'!C24,'B-Line Cable Tray'!$B$10:$M$19,2)+1),IF(Finish=SS,HLOOKUP('BOM Input'!D24,'B-Line Cable Tray'!$O$10:$Z$16,VLOOKUP('BOM Input'!C24,'B-Line Cable Tray'!$O$10:$Z$16,2)+1),0)),0)</f>
        <v>0</v>
      </c>
      <c r="G72">
        <f>IF(ISERROR(F72*'BOM Input'!E24),0,F72*'BOM Input'!F24*'BOM Input'!E24)</f>
        <v>0</v>
      </c>
    </row>
    <row r="73" spans="1:8" x14ac:dyDescent="0.25">
      <c r="B73">
        <f>IF(ISNUMBER(HLOOKUP('BOM Input'!D25,'Ogeland Cable Tray Data'!$O$10:$Z$16,VLOOKUP('BOM Input'!C25,'Ogeland Cable Tray Data'!$O$10:$Z$16,2)+1)),HLOOKUP('BOM Input'!D25,'Ogeland Cable Tray Data'!$O$10:$Z$16,VLOOKUP('BOM Input'!C25,'Ogeland Cable Tray Data'!$O$10:$Z$16,2)+1),0)</f>
        <v>0</v>
      </c>
      <c r="C73">
        <f>IF(ISERROR(B73*'BOM Input'!E25),0,B73*'BOM Input'!F25*'BOM Input'!E25)</f>
        <v>0</v>
      </c>
      <c r="F73">
        <f>IF(ISNUMBER(IF(Finish=HDG,HLOOKUP('BOM Input'!D25,'B-Line Cable Tray'!$B$10:$M$19,VLOOKUP('BOM Input'!C25,'B-Line Cable Tray'!$B$10:$M$19,2)+1),IF(Finish=SS,HLOOKUP('BOM Input'!D25,'B-Line Cable Tray'!$O$10:$Z$16,VLOOKUP('BOM Input'!C25,'B-Line Cable Tray'!$O$10:$Z$16,2)+1),0))),IF(Finish=HDG,HLOOKUP('BOM Input'!D25,'B-Line Cable Tray'!$B$10:$M$19,VLOOKUP('BOM Input'!C25,'B-Line Cable Tray'!$B$10:$M$19,2)+1),IF(Finish=SS,HLOOKUP('BOM Input'!D25,'B-Line Cable Tray'!$O$10:$Z$16,VLOOKUP('BOM Input'!C25,'B-Line Cable Tray'!$O$10:$Z$16,2)+1),0)),0)</f>
        <v>0</v>
      </c>
      <c r="G73">
        <f>IF(ISERROR(F73*'BOM Input'!E25),0,F73*'BOM Input'!F25*'BOM Input'!E25)</f>
        <v>0</v>
      </c>
    </row>
    <row r="74" spans="1:8" x14ac:dyDescent="0.25">
      <c r="B74">
        <f>IF(ISNUMBER(HLOOKUP('BOM Input'!D26,'Ogeland Cable Tray Data'!$O$10:$Z$16,VLOOKUP('BOM Input'!C26,'Ogeland Cable Tray Data'!$O$10:$Z$16,2)+1)),HLOOKUP('BOM Input'!D26,'Ogeland Cable Tray Data'!$O$10:$Z$16,VLOOKUP('BOM Input'!C26,'Ogeland Cable Tray Data'!$O$10:$Z$16,2)+1),0)</f>
        <v>0</v>
      </c>
      <c r="C74">
        <f>IF(ISERROR(B74*'BOM Input'!E26),0,B74*'BOM Input'!F26*'BOM Input'!E26)</f>
        <v>0</v>
      </c>
      <c r="F74">
        <f>IF(ISNUMBER(IF(Finish=HDG,HLOOKUP('BOM Input'!D26,'B-Line Cable Tray'!$B$10:$M$19,VLOOKUP('BOM Input'!C26,'B-Line Cable Tray'!$B$10:$M$19,2)+1),IF(Finish=SS,HLOOKUP('BOM Input'!D26,'B-Line Cable Tray'!$O$10:$Z$16,VLOOKUP('BOM Input'!C26,'B-Line Cable Tray'!$O$10:$Z$16,2)+1),0))),IF(Finish=HDG,HLOOKUP('BOM Input'!D26,'B-Line Cable Tray'!$B$10:$M$19,VLOOKUP('BOM Input'!C26,'B-Line Cable Tray'!$B$10:$M$19,2)+1),IF(Finish=SS,HLOOKUP('BOM Input'!D26,'B-Line Cable Tray'!$O$10:$Z$16,VLOOKUP('BOM Input'!C26,'B-Line Cable Tray'!$O$10:$Z$16,2)+1),0)),0)</f>
        <v>0</v>
      </c>
      <c r="G74">
        <f>IF(ISERROR(F74*'BOM Input'!E26),0,F74*'BOM Input'!F26*'BOM Input'!E26)</f>
        <v>0</v>
      </c>
    </row>
    <row r="75" spans="1:8" x14ac:dyDescent="0.25">
      <c r="B75">
        <f>IF(ISNUMBER(HLOOKUP('BOM Input'!D27,'Ogeland Cable Tray Data'!$O$10:$Z$16,VLOOKUP('BOM Input'!C27,'Ogeland Cable Tray Data'!$O$10:$Z$16,2)+1)),HLOOKUP('BOM Input'!D27,'Ogeland Cable Tray Data'!$O$10:$Z$16,VLOOKUP('BOM Input'!C27,'Ogeland Cable Tray Data'!$O$10:$Z$16,2)+1),0)</f>
        <v>0</v>
      </c>
      <c r="C75">
        <f>IF(ISERROR(B75*'BOM Input'!E27),0,B75*'BOM Input'!F27*'BOM Input'!E27)</f>
        <v>0</v>
      </c>
      <c r="F75">
        <f>IF(ISNUMBER(IF(Finish=HDG,HLOOKUP('BOM Input'!D27,'B-Line Cable Tray'!$B$10:$M$19,VLOOKUP('BOM Input'!C27,'B-Line Cable Tray'!$B$10:$M$19,2)+1),IF(Finish=SS,HLOOKUP('BOM Input'!D27,'B-Line Cable Tray'!$O$10:$Z$16,VLOOKUP('BOM Input'!C27,'B-Line Cable Tray'!$O$10:$Z$16,2)+1),0))),IF(Finish=HDG,HLOOKUP('BOM Input'!D27,'B-Line Cable Tray'!$B$10:$M$19,VLOOKUP('BOM Input'!C27,'B-Line Cable Tray'!$B$10:$M$19,2)+1),IF(Finish=SS,HLOOKUP('BOM Input'!D27,'B-Line Cable Tray'!$O$10:$Z$16,VLOOKUP('BOM Input'!C27,'B-Line Cable Tray'!$O$10:$Z$16,2)+1),0)),0)</f>
        <v>0</v>
      </c>
      <c r="G75">
        <f>IF(ISERROR(F75*'BOM Input'!E27),0,F75*'BOM Input'!F27*'BOM Input'!E27)</f>
        <v>0</v>
      </c>
    </row>
    <row r="76" spans="1:8" x14ac:dyDescent="0.25">
      <c r="B76">
        <f>IF(ISNUMBER(HLOOKUP('BOM Input'!D28,'Ogeland Cable Tray Data'!$O$10:$Z$16,VLOOKUP('BOM Input'!C28,'Ogeland Cable Tray Data'!$O$10:$Z$16,2)+1)),HLOOKUP('BOM Input'!D28,'Ogeland Cable Tray Data'!$O$10:$Z$16,VLOOKUP('BOM Input'!C28,'Ogeland Cable Tray Data'!$O$10:$Z$16,2)+1),0)</f>
        <v>0</v>
      </c>
      <c r="C76">
        <f>IF(ISERROR(B76*'BOM Input'!E28),0,B76*'BOM Input'!F28*'BOM Input'!E28)</f>
        <v>0</v>
      </c>
      <c r="F76">
        <f>IF(ISNUMBER(IF(Finish=HDG,HLOOKUP('BOM Input'!D28,'B-Line Cable Tray'!$B$10:$M$19,VLOOKUP('BOM Input'!C28,'B-Line Cable Tray'!$B$10:$M$19,2)+1),IF(Finish=SS,HLOOKUP('BOM Input'!D28,'B-Line Cable Tray'!$O$10:$Z$16,VLOOKUP('BOM Input'!C28,'B-Line Cable Tray'!$O$10:$Z$16,2)+1),0))),IF(Finish=HDG,HLOOKUP('BOM Input'!D28,'B-Line Cable Tray'!$B$10:$M$19,VLOOKUP('BOM Input'!C28,'B-Line Cable Tray'!$B$10:$M$19,2)+1),IF(Finish=SS,HLOOKUP('BOM Input'!D28,'B-Line Cable Tray'!$O$10:$Z$16,VLOOKUP('BOM Input'!C28,'B-Line Cable Tray'!$O$10:$Z$16,2)+1),0)),0)</f>
        <v>0</v>
      </c>
      <c r="G76">
        <f>IF(ISERROR(F76*'BOM Input'!E28),0,F76*'BOM Input'!F28*'BOM Input'!E28)</f>
        <v>0</v>
      </c>
    </row>
    <row r="77" spans="1:8" x14ac:dyDescent="0.25">
      <c r="B77">
        <f>IF(ISNUMBER(HLOOKUP('BOM Input'!D29,'Ogeland Cable Tray Data'!$O$10:$Z$16,VLOOKUP('BOM Input'!C29,'Ogeland Cable Tray Data'!$O$10:$Z$16,2)+1)),HLOOKUP('BOM Input'!D29,'Ogeland Cable Tray Data'!$O$10:$Z$16,VLOOKUP('BOM Input'!C29,'Ogeland Cable Tray Data'!$O$10:$Z$16,2)+1),0)</f>
        <v>0</v>
      </c>
      <c r="C77">
        <f>IF(ISERROR(B77*'BOM Input'!E29),0,B77*'BOM Input'!F29*'BOM Input'!E29)</f>
        <v>0</v>
      </c>
      <c r="F77">
        <f>IF(ISNUMBER(IF(Finish=HDG,HLOOKUP('BOM Input'!D29,'B-Line Cable Tray'!$B$10:$M$19,VLOOKUP('BOM Input'!C29,'B-Line Cable Tray'!$B$10:$M$19,2)+1),IF(Finish=SS,HLOOKUP('BOM Input'!D29,'B-Line Cable Tray'!$O$10:$Z$16,VLOOKUP('BOM Input'!C29,'B-Line Cable Tray'!$O$10:$Z$16,2)+1),0))),IF(Finish=HDG,HLOOKUP('BOM Input'!D29,'B-Line Cable Tray'!$B$10:$M$19,VLOOKUP('BOM Input'!C29,'B-Line Cable Tray'!$B$10:$M$19,2)+1),IF(Finish=SS,HLOOKUP('BOM Input'!D29,'B-Line Cable Tray'!$O$10:$Z$16,VLOOKUP('BOM Input'!C29,'B-Line Cable Tray'!$O$10:$Z$16,2)+1),0)),0)</f>
        <v>0</v>
      </c>
      <c r="G77">
        <f>IF(ISERROR(F77*'BOM Input'!E29),0,F77*'BOM Input'!F29*'BOM Input'!E29)</f>
        <v>0</v>
      </c>
    </row>
    <row r="78" spans="1:8" x14ac:dyDescent="0.25">
      <c r="B78">
        <f>IF(ISNUMBER(HLOOKUP('BOM Input'!D30,'Ogeland Cable Tray Data'!$O$10:$Z$16,VLOOKUP('BOM Input'!C30,'Ogeland Cable Tray Data'!$O$10:$Z$16,2)+1)),HLOOKUP('BOM Input'!D30,'Ogeland Cable Tray Data'!$O$10:$Z$16,VLOOKUP('BOM Input'!C30,'Ogeland Cable Tray Data'!$O$10:$Z$16,2)+1),0)</f>
        <v>0</v>
      </c>
      <c r="C78">
        <f>IF(ISERROR(B78*'BOM Input'!E30),0,B78*'BOM Input'!F30*'BOM Input'!E30)</f>
        <v>0</v>
      </c>
      <c r="F78">
        <f>IF(ISNUMBER(IF(Finish=HDG,HLOOKUP('BOM Input'!D30,'B-Line Cable Tray'!$B$10:$M$19,VLOOKUP('BOM Input'!C30,'B-Line Cable Tray'!$B$10:$M$19,2)+1),IF(Finish=SS,HLOOKUP('BOM Input'!D30,'B-Line Cable Tray'!$O$10:$Z$16,VLOOKUP('BOM Input'!C30,'B-Line Cable Tray'!$O$10:$Z$16,2)+1),0))),IF(Finish=HDG,HLOOKUP('BOM Input'!D30,'B-Line Cable Tray'!$B$10:$M$19,VLOOKUP('BOM Input'!C30,'B-Line Cable Tray'!$B$10:$M$19,2)+1),IF(Finish=SS,HLOOKUP('BOM Input'!D30,'B-Line Cable Tray'!$O$10:$Z$16,VLOOKUP('BOM Input'!C30,'B-Line Cable Tray'!$O$10:$Z$16,2)+1),0)),0)</f>
        <v>0</v>
      </c>
      <c r="G78">
        <f>IF(ISERROR(F78*'BOM Input'!E30),0,F78*'BOM Input'!F30*'BOM Input'!E30)</f>
        <v>0</v>
      </c>
    </row>
    <row r="79" spans="1:8" x14ac:dyDescent="0.25">
      <c r="B79">
        <f>IF(ISNUMBER(HLOOKUP('BOM Input'!D31,'Ogeland Cable Tray Data'!$O$10:$Z$16,VLOOKUP('BOM Input'!C31,'Ogeland Cable Tray Data'!$O$10:$Z$16,2)+1)),HLOOKUP('BOM Input'!D31,'Ogeland Cable Tray Data'!$O$10:$Z$16,VLOOKUP('BOM Input'!C31,'Ogeland Cable Tray Data'!$O$10:$Z$16,2)+1),0)</f>
        <v>0</v>
      </c>
      <c r="C79">
        <f>IF(ISERROR(B79*'BOM Input'!E31),0,B79*'BOM Input'!F31*'BOM Input'!E31)</f>
        <v>0</v>
      </c>
      <c r="F79">
        <f>IF(ISNUMBER(IF(Finish=HDG,HLOOKUP('BOM Input'!D31,'B-Line Cable Tray'!$B$10:$M$19,VLOOKUP('BOM Input'!C31,'B-Line Cable Tray'!$B$10:$M$19,2)+1),IF(Finish=SS,HLOOKUP('BOM Input'!D31,'B-Line Cable Tray'!$O$10:$Z$16,VLOOKUP('BOM Input'!C31,'B-Line Cable Tray'!$O$10:$Z$16,2)+1),0))),IF(Finish=HDG,HLOOKUP('BOM Input'!D31,'B-Line Cable Tray'!$B$10:$M$19,VLOOKUP('BOM Input'!C31,'B-Line Cable Tray'!$B$10:$M$19,2)+1),IF(Finish=SS,HLOOKUP('BOM Input'!D31,'B-Line Cable Tray'!$O$10:$Z$16,VLOOKUP('BOM Input'!C31,'B-Line Cable Tray'!$O$10:$Z$16,2)+1),0)),0)</f>
        <v>0</v>
      </c>
      <c r="G79">
        <f>IF(ISERROR(F79*'BOM Input'!E31),0,F79*'BOM Input'!F31*'BOM Input'!E31)</f>
        <v>0</v>
      </c>
    </row>
    <row r="80" spans="1:8" x14ac:dyDescent="0.25">
      <c r="B80">
        <f>IF(ISNUMBER(HLOOKUP('BOM Input'!D32,'Ogeland Cable Tray Data'!$O$10:$Z$16,VLOOKUP('BOM Input'!C32,'Ogeland Cable Tray Data'!$O$10:$Z$16,2)+1)),HLOOKUP('BOM Input'!D32,'Ogeland Cable Tray Data'!$O$10:$Z$16,VLOOKUP('BOM Input'!C32,'Ogeland Cable Tray Data'!$O$10:$Z$16,2)+1),0)</f>
        <v>0</v>
      </c>
      <c r="C80">
        <f>IF(ISERROR(B80*'BOM Input'!E32),0,B80*'BOM Input'!F32*'BOM Input'!E32)</f>
        <v>0</v>
      </c>
      <c r="F80">
        <f>IF(ISNUMBER(IF(Finish=HDG,HLOOKUP('BOM Input'!D32,'B-Line Cable Tray'!$B$10:$M$19,VLOOKUP('BOM Input'!C32,'B-Line Cable Tray'!$B$10:$M$19,2)+1),IF(Finish=SS,HLOOKUP('BOM Input'!D32,'B-Line Cable Tray'!$O$10:$Z$16,VLOOKUP('BOM Input'!C32,'B-Line Cable Tray'!$O$10:$Z$16,2)+1),0))),IF(Finish=HDG,HLOOKUP('BOM Input'!D32,'B-Line Cable Tray'!$B$10:$M$19,VLOOKUP('BOM Input'!C32,'B-Line Cable Tray'!$B$10:$M$19,2)+1),IF(Finish=SS,HLOOKUP('BOM Input'!D32,'B-Line Cable Tray'!$O$10:$Z$16,VLOOKUP('BOM Input'!C32,'B-Line Cable Tray'!$O$10:$Z$16,2)+1),0)),0)</f>
        <v>0</v>
      </c>
      <c r="G80">
        <f>IF(ISERROR(F80*'BOM Input'!E32),0,F80*'BOM Input'!F32*'BOM Input'!E32)</f>
        <v>0</v>
      </c>
    </row>
    <row r="81" spans="2:7" x14ac:dyDescent="0.25">
      <c r="B81">
        <f>IF(ISNUMBER(HLOOKUP('BOM Input'!D33,'Ogeland Cable Tray Data'!$O$10:$Z$16,VLOOKUP('BOM Input'!C33,'Ogeland Cable Tray Data'!$O$10:$Z$16,2)+1)),HLOOKUP('BOM Input'!D33,'Ogeland Cable Tray Data'!$O$10:$Z$16,VLOOKUP('BOM Input'!C33,'Ogeland Cable Tray Data'!$O$10:$Z$16,2)+1),0)</f>
        <v>0</v>
      </c>
      <c r="C81">
        <f>IF(ISERROR(B81*'BOM Input'!E33),0,B81*'BOM Input'!F33*'BOM Input'!E33)</f>
        <v>0</v>
      </c>
      <c r="F81">
        <f>IF(ISNUMBER(IF(Finish=HDG,HLOOKUP('BOM Input'!D33,'B-Line Cable Tray'!$B$10:$M$19,VLOOKUP('BOM Input'!C33,'B-Line Cable Tray'!$B$10:$M$19,2)+1),IF(Finish=SS,HLOOKUP('BOM Input'!D33,'B-Line Cable Tray'!$O$10:$Z$16,VLOOKUP('BOM Input'!C33,'B-Line Cable Tray'!$O$10:$Z$16,2)+1),0))),IF(Finish=HDG,HLOOKUP('BOM Input'!D33,'B-Line Cable Tray'!$B$10:$M$19,VLOOKUP('BOM Input'!C33,'B-Line Cable Tray'!$B$10:$M$19,2)+1),IF(Finish=SS,HLOOKUP('BOM Input'!D33,'B-Line Cable Tray'!$O$10:$Z$16,VLOOKUP('BOM Input'!C33,'B-Line Cable Tray'!$O$10:$Z$16,2)+1),0)),0)</f>
        <v>0</v>
      </c>
      <c r="G81">
        <f>IF(ISERROR(F81*'BOM Input'!E33),0,F81*'BOM Input'!F33*'BOM Input'!E33)</f>
        <v>0</v>
      </c>
    </row>
    <row r="82" spans="2:7" x14ac:dyDescent="0.25">
      <c r="B82">
        <f>IF(ISNUMBER(HLOOKUP('BOM Input'!D34,'Ogeland Cable Tray Data'!$O$10:$Z$16,VLOOKUP('BOM Input'!C34,'Ogeland Cable Tray Data'!$O$10:$Z$16,2)+1)),HLOOKUP('BOM Input'!D34,'Ogeland Cable Tray Data'!$O$10:$Z$16,VLOOKUP('BOM Input'!C34,'Ogeland Cable Tray Data'!$O$10:$Z$16,2)+1),0)</f>
        <v>0</v>
      </c>
      <c r="C82">
        <f>IF(ISERROR(B82*'BOM Input'!E34),0,B82*'BOM Input'!F34*'BOM Input'!E34)</f>
        <v>0</v>
      </c>
      <c r="F82">
        <f>IF(ISNUMBER(IF(Finish=HDG,HLOOKUP('BOM Input'!D34,'B-Line Cable Tray'!$B$10:$M$19,VLOOKUP('BOM Input'!C34,'B-Line Cable Tray'!$B$10:$M$19,2)+1),IF(Finish=SS,HLOOKUP('BOM Input'!D34,'B-Line Cable Tray'!$O$10:$Z$16,VLOOKUP('BOM Input'!C34,'B-Line Cable Tray'!$O$10:$Z$16,2)+1),0))),IF(Finish=HDG,HLOOKUP('BOM Input'!D34,'B-Line Cable Tray'!$B$10:$M$19,VLOOKUP('BOM Input'!C34,'B-Line Cable Tray'!$B$10:$M$19,2)+1),IF(Finish=SS,HLOOKUP('BOM Input'!D34,'B-Line Cable Tray'!$O$10:$Z$16,VLOOKUP('BOM Input'!C34,'B-Line Cable Tray'!$O$10:$Z$16,2)+1),0)),0)</f>
        <v>0</v>
      </c>
      <c r="G82">
        <f>IF(ISERROR(F82*'BOM Input'!E34),0,F82*'BOM Input'!F34*'BOM Input'!E34)</f>
        <v>0</v>
      </c>
    </row>
    <row r="83" spans="2:7" x14ac:dyDescent="0.25">
      <c r="B83">
        <f>IF(ISNUMBER(HLOOKUP('BOM Input'!D35,'Ogeland Cable Tray Data'!$O$10:$Z$16,VLOOKUP('BOM Input'!C35,'Ogeland Cable Tray Data'!$O$10:$Z$16,2)+1)),HLOOKUP('BOM Input'!D35,'Ogeland Cable Tray Data'!$O$10:$Z$16,VLOOKUP('BOM Input'!C35,'Ogeland Cable Tray Data'!$O$10:$Z$16,2)+1),0)</f>
        <v>0</v>
      </c>
      <c r="C83">
        <f>IF(ISERROR(B83*'BOM Input'!E35),0,B83*'BOM Input'!F35*'BOM Input'!E35)</f>
        <v>0</v>
      </c>
      <c r="F83">
        <f>IF(ISNUMBER(IF(Finish=HDG,HLOOKUP('BOM Input'!D35,'B-Line Cable Tray'!$B$10:$M$19,VLOOKUP('BOM Input'!C35,'B-Line Cable Tray'!$B$10:$M$19,2)+1),IF(Finish=SS,HLOOKUP('BOM Input'!D35,'B-Line Cable Tray'!$O$10:$Z$16,VLOOKUP('BOM Input'!C35,'B-Line Cable Tray'!$O$10:$Z$16,2)+1),0))),IF(Finish=HDG,HLOOKUP('BOM Input'!D35,'B-Line Cable Tray'!$B$10:$M$19,VLOOKUP('BOM Input'!C35,'B-Line Cable Tray'!$B$10:$M$19,2)+1),IF(Finish=SS,HLOOKUP('BOM Input'!D35,'B-Line Cable Tray'!$O$10:$Z$16,VLOOKUP('BOM Input'!C35,'B-Line Cable Tray'!$O$10:$Z$16,2)+1),0)),0)</f>
        <v>0</v>
      </c>
      <c r="G83">
        <f>IF(ISERROR(F83*'BOM Input'!E35),0,F83*'BOM Input'!F35*'BOM Input'!E35)</f>
        <v>0</v>
      </c>
    </row>
    <row r="84" spans="2:7" x14ac:dyDescent="0.25">
      <c r="B84">
        <f>IF(ISNUMBER(HLOOKUP('BOM Input'!D36,'Ogeland Cable Tray Data'!$O$10:$Z$16,VLOOKUP('BOM Input'!C36,'Ogeland Cable Tray Data'!$O$10:$Z$16,2)+1)),HLOOKUP('BOM Input'!D36,'Ogeland Cable Tray Data'!$O$10:$Z$16,VLOOKUP('BOM Input'!C36,'Ogeland Cable Tray Data'!$O$10:$Z$16,2)+1),0)</f>
        <v>0</v>
      </c>
      <c r="C84">
        <f>IF(ISERROR(B84*'BOM Input'!E36),0,B84*'BOM Input'!F36*'BOM Input'!E36)</f>
        <v>0</v>
      </c>
      <c r="F84">
        <f>IF(ISNUMBER(IF(Finish=HDG,HLOOKUP('BOM Input'!D36,'B-Line Cable Tray'!$B$10:$M$19,VLOOKUP('BOM Input'!C36,'B-Line Cable Tray'!$B$10:$M$19,2)+1),IF(Finish=SS,HLOOKUP('BOM Input'!D36,'B-Line Cable Tray'!$O$10:$Z$16,VLOOKUP('BOM Input'!C36,'B-Line Cable Tray'!$O$10:$Z$16,2)+1),0))),IF(Finish=HDG,HLOOKUP('BOM Input'!D36,'B-Line Cable Tray'!$B$10:$M$19,VLOOKUP('BOM Input'!C36,'B-Line Cable Tray'!$B$10:$M$19,2)+1),IF(Finish=SS,HLOOKUP('BOM Input'!D36,'B-Line Cable Tray'!$O$10:$Z$16,VLOOKUP('BOM Input'!C36,'B-Line Cable Tray'!$O$10:$Z$16,2)+1),0)),0)</f>
        <v>0</v>
      </c>
      <c r="G84">
        <f>IF(ISERROR(F84*'BOM Input'!E36),0,F84*'BOM Input'!F36*'BOM Input'!E36)</f>
        <v>0</v>
      </c>
    </row>
    <row r="85" spans="2:7" x14ac:dyDescent="0.25">
      <c r="B85">
        <f>IF(ISNUMBER(HLOOKUP('BOM Input'!D37,'Ogeland Cable Tray Data'!$O$10:$Z$16,VLOOKUP('BOM Input'!C37,'Ogeland Cable Tray Data'!$O$10:$Z$16,2)+1)),HLOOKUP('BOM Input'!D37,'Ogeland Cable Tray Data'!$O$10:$Z$16,VLOOKUP('BOM Input'!C37,'Ogeland Cable Tray Data'!$O$10:$Z$16,2)+1),0)</f>
        <v>0</v>
      </c>
      <c r="C85">
        <f>IF(ISERROR(B85*'BOM Input'!E37),0,B85*'BOM Input'!F37*'BOM Input'!E37)</f>
        <v>0</v>
      </c>
      <c r="F85">
        <f>IF(ISNUMBER(IF(Finish=HDG,HLOOKUP('BOM Input'!D37,'B-Line Cable Tray'!$B$10:$M$19,VLOOKUP('BOM Input'!C37,'B-Line Cable Tray'!$B$10:$M$19,2)+1),IF(Finish=SS,HLOOKUP('BOM Input'!D37,'B-Line Cable Tray'!$O$10:$Z$16,VLOOKUP('BOM Input'!C37,'B-Line Cable Tray'!$O$10:$Z$16,2)+1),0))),IF(Finish=HDG,HLOOKUP('BOM Input'!D37,'B-Line Cable Tray'!$B$10:$M$19,VLOOKUP('BOM Input'!C37,'B-Line Cable Tray'!$B$10:$M$19,2)+1),IF(Finish=SS,HLOOKUP('BOM Input'!D37,'B-Line Cable Tray'!$O$10:$Z$16,VLOOKUP('BOM Input'!C37,'B-Line Cable Tray'!$O$10:$Z$16,2)+1),0)),0)</f>
        <v>0</v>
      </c>
      <c r="G85">
        <f>IF(ISERROR(F85*'BOM Input'!E37),0,F85*'BOM Input'!F37*'BOM Input'!E37)</f>
        <v>0</v>
      </c>
    </row>
    <row r="86" spans="2:7" x14ac:dyDescent="0.25">
      <c r="B86">
        <f>IF(ISNUMBER(HLOOKUP('BOM Input'!D38,'Ogeland Cable Tray Data'!$O$10:$Z$16,VLOOKUP('BOM Input'!C38,'Ogeland Cable Tray Data'!$O$10:$Z$16,2)+1)),HLOOKUP('BOM Input'!D38,'Ogeland Cable Tray Data'!$O$10:$Z$16,VLOOKUP('BOM Input'!C38,'Ogeland Cable Tray Data'!$O$10:$Z$16,2)+1),0)</f>
        <v>0</v>
      </c>
      <c r="C86">
        <f>IF(ISERROR(B86*'BOM Input'!E38),0,B86*'BOM Input'!F38*'BOM Input'!E38)</f>
        <v>0</v>
      </c>
      <c r="F86">
        <f>IF(ISNUMBER(IF(Finish=HDG,HLOOKUP('BOM Input'!D38,'B-Line Cable Tray'!$B$10:$M$19,VLOOKUP('BOM Input'!C38,'B-Line Cable Tray'!$B$10:$M$19,2)+1),IF(Finish=SS,HLOOKUP('BOM Input'!D38,'B-Line Cable Tray'!$O$10:$Z$16,VLOOKUP('BOM Input'!C38,'B-Line Cable Tray'!$O$10:$Z$16,2)+1),0))),IF(Finish=HDG,HLOOKUP('BOM Input'!D38,'B-Line Cable Tray'!$B$10:$M$19,VLOOKUP('BOM Input'!C38,'B-Line Cable Tray'!$B$10:$M$19,2)+1),IF(Finish=SS,HLOOKUP('BOM Input'!D38,'B-Line Cable Tray'!$O$10:$Z$16,VLOOKUP('BOM Input'!C38,'B-Line Cable Tray'!$O$10:$Z$16,2)+1),0)),0)</f>
        <v>0</v>
      </c>
      <c r="G86">
        <f>IF(ISERROR(F86*'BOM Input'!E38),0,F86*'BOM Input'!F38*'BOM Input'!E38)</f>
        <v>0</v>
      </c>
    </row>
    <row r="87" spans="2:7" x14ac:dyDescent="0.25">
      <c r="B87">
        <f>IF(ISNUMBER(HLOOKUP('BOM Input'!D39,'Ogeland Cable Tray Data'!$O$10:$Z$16,VLOOKUP('BOM Input'!C39,'Ogeland Cable Tray Data'!$O$10:$Z$16,2)+1)),HLOOKUP('BOM Input'!D39,'Ogeland Cable Tray Data'!$O$10:$Z$16,VLOOKUP('BOM Input'!C39,'Ogeland Cable Tray Data'!$O$10:$Z$16,2)+1),0)</f>
        <v>0</v>
      </c>
      <c r="C87">
        <f>IF(ISERROR(B87*'BOM Input'!E39),0,B87*'BOM Input'!F39*'BOM Input'!E39)</f>
        <v>0</v>
      </c>
      <c r="F87">
        <f>IF(ISNUMBER(IF(Finish=HDG,HLOOKUP('BOM Input'!D39,'B-Line Cable Tray'!$B$10:$M$19,VLOOKUP('BOM Input'!C39,'B-Line Cable Tray'!$B$10:$M$19,2)+1),IF(Finish=SS,HLOOKUP('BOM Input'!D39,'B-Line Cable Tray'!$O$10:$Z$16,VLOOKUP('BOM Input'!C39,'B-Line Cable Tray'!$O$10:$Z$16,2)+1),0))),IF(Finish=HDG,HLOOKUP('BOM Input'!D39,'B-Line Cable Tray'!$B$10:$M$19,VLOOKUP('BOM Input'!C39,'B-Line Cable Tray'!$B$10:$M$19,2)+1),IF(Finish=SS,HLOOKUP('BOM Input'!D39,'B-Line Cable Tray'!$O$10:$Z$16,VLOOKUP('BOM Input'!C39,'B-Line Cable Tray'!$O$10:$Z$16,2)+1),0)),0)</f>
        <v>0</v>
      </c>
      <c r="G87">
        <f>IF(ISERROR(F87*'BOM Input'!E39),0,F87*'BOM Input'!F39*'BOM Input'!E39)</f>
        <v>0</v>
      </c>
    </row>
    <row r="88" spans="2:7" x14ac:dyDescent="0.25">
      <c r="B88">
        <f>IF(ISNUMBER(HLOOKUP('BOM Input'!D40,'Ogeland Cable Tray Data'!$O$10:$Z$16,VLOOKUP('BOM Input'!C40,'Ogeland Cable Tray Data'!$O$10:$Z$16,2)+1)),HLOOKUP('BOM Input'!D40,'Ogeland Cable Tray Data'!$O$10:$Z$16,VLOOKUP('BOM Input'!C40,'Ogeland Cable Tray Data'!$O$10:$Z$16,2)+1),0)</f>
        <v>0</v>
      </c>
      <c r="C88">
        <f>IF(ISERROR(B88*'BOM Input'!E40),0,B88*'BOM Input'!F40*'BOM Input'!E40)</f>
        <v>0</v>
      </c>
      <c r="F88">
        <f>IF(ISNUMBER(IF(Finish=HDG,HLOOKUP('BOM Input'!D40,'B-Line Cable Tray'!$B$10:$M$19,VLOOKUP('BOM Input'!C40,'B-Line Cable Tray'!$B$10:$M$19,2)+1),IF(Finish=SS,HLOOKUP('BOM Input'!D40,'B-Line Cable Tray'!$O$10:$Z$16,VLOOKUP('BOM Input'!C40,'B-Line Cable Tray'!$O$10:$Z$16,2)+1),0))),IF(Finish=HDG,HLOOKUP('BOM Input'!D40,'B-Line Cable Tray'!$B$10:$M$19,VLOOKUP('BOM Input'!C40,'B-Line Cable Tray'!$B$10:$M$19,2)+1),IF(Finish=SS,HLOOKUP('BOM Input'!D40,'B-Line Cable Tray'!$O$10:$Z$16,VLOOKUP('BOM Input'!C40,'B-Line Cable Tray'!$O$10:$Z$16,2)+1),0)),0)</f>
        <v>0</v>
      </c>
      <c r="G88">
        <f>IF(ISERROR(F88*'BOM Input'!E40),0,F88*'BOM Input'!F40*'BOM Input'!E40)</f>
        <v>0</v>
      </c>
    </row>
    <row r="89" spans="2:7" x14ac:dyDescent="0.25">
      <c r="B89">
        <f>IF(ISNUMBER(HLOOKUP('BOM Input'!D41,'Ogeland Cable Tray Data'!$O$10:$Z$16,VLOOKUP('BOM Input'!C41,'Ogeland Cable Tray Data'!$O$10:$Z$16,2)+1)),HLOOKUP('BOM Input'!D41,'Ogeland Cable Tray Data'!$O$10:$Z$16,VLOOKUP('BOM Input'!C41,'Ogeland Cable Tray Data'!$O$10:$Z$16,2)+1),0)</f>
        <v>0</v>
      </c>
      <c r="C89">
        <f>IF(ISERROR(B89*'BOM Input'!E41),0,B89*'BOM Input'!F41*'BOM Input'!E41)</f>
        <v>0</v>
      </c>
      <c r="F89">
        <f>IF(ISNUMBER(IF(Finish=HDG,HLOOKUP('BOM Input'!D41,'B-Line Cable Tray'!$B$10:$M$19,VLOOKUP('BOM Input'!C41,'B-Line Cable Tray'!$B$10:$M$19,2)+1),IF(Finish=SS,HLOOKUP('BOM Input'!D41,'B-Line Cable Tray'!$O$10:$Z$16,VLOOKUP('BOM Input'!C41,'B-Line Cable Tray'!$O$10:$Z$16,2)+1),0))),IF(Finish=HDG,HLOOKUP('BOM Input'!D41,'B-Line Cable Tray'!$B$10:$M$19,VLOOKUP('BOM Input'!C41,'B-Line Cable Tray'!$B$10:$M$19,2)+1),IF(Finish=SS,HLOOKUP('BOM Input'!D41,'B-Line Cable Tray'!$O$10:$Z$16,VLOOKUP('BOM Input'!C41,'B-Line Cable Tray'!$O$10:$Z$16,2)+1),0)),0)</f>
        <v>0</v>
      </c>
      <c r="G89">
        <f>IF(ISERROR(F89*'BOM Input'!E41),0,F89*'BOM Input'!F41*'BOM Input'!E41)</f>
        <v>0</v>
      </c>
    </row>
    <row r="90" spans="2:7" x14ac:dyDescent="0.25">
      <c r="B90">
        <f>IF(ISNUMBER(HLOOKUP('BOM Input'!D42,'Ogeland Cable Tray Data'!$O$10:$Z$16,VLOOKUP('BOM Input'!C42,'Ogeland Cable Tray Data'!$O$10:$Z$16,2)+1)),HLOOKUP('BOM Input'!D42,'Ogeland Cable Tray Data'!$O$10:$Z$16,VLOOKUP('BOM Input'!C42,'Ogeland Cable Tray Data'!$O$10:$Z$16,2)+1),0)</f>
        <v>0</v>
      </c>
      <c r="C90">
        <f>IF(ISERROR(B90*'BOM Input'!E42),0,B90*'BOM Input'!F42*'BOM Input'!E42)</f>
        <v>0</v>
      </c>
      <c r="F90">
        <f>IF(ISNUMBER(IF(Finish=HDG,HLOOKUP('BOM Input'!D42,'B-Line Cable Tray'!$B$10:$M$19,VLOOKUP('BOM Input'!C42,'B-Line Cable Tray'!$B$10:$M$19,2)+1),IF(Finish=SS,HLOOKUP('BOM Input'!D42,'B-Line Cable Tray'!$O$10:$Z$16,VLOOKUP('BOM Input'!C42,'B-Line Cable Tray'!$O$10:$Z$16,2)+1),0))),IF(Finish=HDG,HLOOKUP('BOM Input'!D42,'B-Line Cable Tray'!$B$10:$M$19,VLOOKUP('BOM Input'!C42,'B-Line Cable Tray'!$B$10:$M$19,2)+1),IF(Finish=SS,HLOOKUP('BOM Input'!D42,'B-Line Cable Tray'!$O$10:$Z$16,VLOOKUP('BOM Input'!C42,'B-Line Cable Tray'!$O$10:$Z$16,2)+1),0)),0)</f>
        <v>0</v>
      </c>
      <c r="G90">
        <f>IF(ISERROR(F90*'BOM Input'!E42),0,F90*'BOM Input'!F42*'BOM Input'!E42)</f>
        <v>0</v>
      </c>
    </row>
    <row r="91" spans="2:7" x14ac:dyDescent="0.25">
      <c r="B91">
        <f>IF(ISNUMBER(HLOOKUP('BOM Input'!D43,'Ogeland Cable Tray Data'!$O$10:$Z$16,VLOOKUP('BOM Input'!C43,'Ogeland Cable Tray Data'!$O$10:$Z$16,2)+1)),HLOOKUP('BOM Input'!D43,'Ogeland Cable Tray Data'!$O$10:$Z$16,VLOOKUP('BOM Input'!C43,'Ogeland Cable Tray Data'!$O$10:$Z$16,2)+1),0)</f>
        <v>0</v>
      </c>
      <c r="C91">
        <f>IF(ISERROR(B91*'BOM Input'!E43),0,B91*'BOM Input'!F43*'BOM Input'!E43)</f>
        <v>0</v>
      </c>
      <c r="F91">
        <f>IF(ISNUMBER(IF(Finish=HDG,HLOOKUP('BOM Input'!D43,'B-Line Cable Tray'!$B$10:$M$19,VLOOKUP('BOM Input'!C43,'B-Line Cable Tray'!$B$10:$M$19,2)+1),IF(Finish=SS,HLOOKUP('BOM Input'!D43,'B-Line Cable Tray'!$O$10:$Z$16,VLOOKUP('BOM Input'!C43,'B-Line Cable Tray'!$O$10:$Z$16,2)+1),0))),IF(Finish=HDG,HLOOKUP('BOM Input'!D43,'B-Line Cable Tray'!$B$10:$M$19,VLOOKUP('BOM Input'!C43,'B-Line Cable Tray'!$B$10:$M$19,2)+1),IF(Finish=SS,HLOOKUP('BOM Input'!D43,'B-Line Cable Tray'!$O$10:$Z$16,VLOOKUP('BOM Input'!C43,'B-Line Cable Tray'!$O$10:$Z$16,2)+1),0)),0)</f>
        <v>0</v>
      </c>
      <c r="G91">
        <f>IF(ISERROR(F91*'BOM Input'!E43),0,F91*'BOM Input'!F43*'BOM Input'!E43)</f>
        <v>0</v>
      </c>
    </row>
    <row r="92" spans="2:7" x14ac:dyDescent="0.25">
      <c r="B92">
        <f>IF(ISNUMBER(HLOOKUP('BOM Input'!D44,'Ogeland Cable Tray Data'!$O$10:$Z$16,VLOOKUP('BOM Input'!C44,'Ogeland Cable Tray Data'!$O$10:$Z$16,2)+1)),HLOOKUP('BOM Input'!D44,'Ogeland Cable Tray Data'!$O$10:$Z$16,VLOOKUP('BOM Input'!C44,'Ogeland Cable Tray Data'!$O$10:$Z$16,2)+1),0)</f>
        <v>0</v>
      </c>
      <c r="C92">
        <f>IF(ISERROR(B92*'BOM Input'!E44),0,B92*'BOM Input'!F44*'BOM Input'!E44)</f>
        <v>0</v>
      </c>
      <c r="F92">
        <f>IF(ISNUMBER(IF(Finish=HDG,HLOOKUP('BOM Input'!D44,'B-Line Cable Tray'!$B$10:$M$19,VLOOKUP('BOM Input'!C44,'B-Line Cable Tray'!$B$10:$M$19,2)+1),IF(Finish=SS,HLOOKUP('BOM Input'!D44,'B-Line Cable Tray'!$O$10:$Z$16,VLOOKUP('BOM Input'!C44,'B-Line Cable Tray'!$O$10:$Z$16,2)+1),0))),IF(Finish=HDG,HLOOKUP('BOM Input'!D44,'B-Line Cable Tray'!$B$10:$M$19,VLOOKUP('BOM Input'!C44,'B-Line Cable Tray'!$B$10:$M$19,2)+1),IF(Finish=SS,HLOOKUP('BOM Input'!D44,'B-Line Cable Tray'!$O$10:$Z$16,VLOOKUP('BOM Input'!C44,'B-Line Cable Tray'!$O$10:$Z$16,2)+1),0)),0)</f>
        <v>0</v>
      </c>
      <c r="G92">
        <f>IF(ISERROR(F92*'BOM Input'!E44),0,F92*'BOM Input'!F44*'BOM Input'!E44)</f>
        <v>0</v>
      </c>
    </row>
    <row r="93" spans="2:7" x14ac:dyDescent="0.25">
      <c r="B93">
        <f>IF(ISNUMBER(HLOOKUP('BOM Input'!D45,'Ogeland Cable Tray Data'!$O$10:$Z$16,VLOOKUP('BOM Input'!C45,'Ogeland Cable Tray Data'!$O$10:$Z$16,2)+1)),HLOOKUP('BOM Input'!D45,'Ogeland Cable Tray Data'!$O$10:$Z$16,VLOOKUP('BOM Input'!C45,'Ogeland Cable Tray Data'!$O$10:$Z$16,2)+1),0)</f>
        <v>0</v>
      </c>
      <c r="C93">
        <f>IF(ISERROR(B93*'BOM Input'!E45),0,B93*'BOM Input'!F45*'BOM Input'!E45)</f>
        <v>0</v>
      </c>
      <c r="F93">
        <f>IF(ISNUMBER(IF(Finish=HDG,HLOOKUP('BOM Input'!D45,'B-Line Cable Tray'!$B$10:$M$19,VLOOKUP('BOM Input'!C45,'B-Line Cable Tray'!$B$10:$M$19,2)+1),IF(Finish=SS,HLOOKUP('BOM Input'!D45,'B-Line Cable Tray'!$O$10:$Z$16,VLOOKUP('BOM Input'!C45,'B-Line Cable Tray'!$O$10:$Z$16,2)+1),0))),IF(Finish=HDG,HLOOKUP('BOM Input'!D45,'B-Line Cable Tray'!$B$10:$M$19,VLOOKUP('BOM Input'!C45,'B-Line Cable Tray'!$B$10:$M$19,2)+1),IF(Finish=SS,HLOOKUP('BOM Input'!D45,'B-Line Cable Tray'!$O$10:$Z$16,VLOOKUP('BOM Input'!C45,'B-Line Cable Tray'!$O$10:$Z$16,2)+1),0)),0)</f>
        <v>0</v>
      </c>
      <c r="G93">
        <f>IF(ISERROR(F93*'BOM Input'!E45),0,F93*'BOM Input'!F45*'BOM Input'!E45)</f>
        <v>0</v>
      </c>
    </row>
    <row r="94" spans="2:7" x14ac:dyDescent="0.25">
      <c r="B94">
        <f>IF(ISNUMBER(HLOOKUP('BOM Input'!D46,'Ogeland Cable Tray Data'!$O$10:$Z$16,VLOOKUP('BOM Input'!C46,'Ogeland Cable Tray Data'!$O$10:$Z$16,2)+1)),HLOOKUP('BOM Input'!D46,'Ogeland Cable Tray Data'!$O$10:$Z$16,VLOOKUP('BOM Input'!C46,'Ogeland Cable Tray Data'!$O$10:$Z$16,2)+1),0)</f>
        <v>0</v>
      </c>
      <c r="C94">
        <f>IF(ISERROR(B94*'BOM Input'!E46),0,B94*'BOM Input'!F46*'BOM Input'!E46)</f>
        <v>0</v>
      </c>
      <c r="F94">
        <f>IF(ISNUMBER(IF(Finish=HDG,HLOOKUP('BOM Input'!D46,'B-Line Cable Tray'!$B$10:$M$19,VLOOKUP('BOM Input'!C46,'B-Line Cable Tray'!$B$10:$M$19,2)+1),IF(Finish=SS,HLOOKUP('BOM Input'!D46,'B-Line Cable Tray'!$O$10:$Z$16,VLOOKUP('BOM Input'!C46,'B-Line Cable Tray'!$O$10:$Z$16,2)+1),0))),IF(Finish=HDG,HLOOKUP('BOM Input'!D46,'B-Line Cable Tray'!$B$10:$M$19,VLOOKUP('BOM Input'!C46,'B-Line Cable Tray'!$B$10:$M$19,2)+1),IF(Finish=SS,HLOOKUP('BOM Input'!D46,'B-Line Cable Tray'!$O$10:$Z$16,VLOOKUP('BOM Input'!C46,'B-Line Cable Tray'!$O$10:$Z$16,2)+1),0)),0)</f>
        <v>0</v>
      </c>
      <c r="G94">
        <f>IF(ISERROR(F94*'BOM Input'!E46),0,F94*'BOM Input'!F46*'BOM Input'!E46)</f>
        <v>0</v>
      </c>
    </row>
    <row r="95" spans="2:7" x14ac:dyDescent="0.25">
      <c r="B95">
        <f>IF(ISNUMBER(HLOOKUP('BOM Input'!D47,'Ogeland Cable Tray Data'!$O$10:$Z$16,VLOOKUP('BOM Input'!C47,'Ogeland Cable Tray Data'!$O$10:$Z$16,2)+1)),HLOOKUP('BOM Input'!D47,'Ogeland Cable Tray Data'!$O$10:$Z$16,VLOOKUP('BOM Input'!C47,'Ogeland Cable Tray Data'!$O$10:$Z$16,2)+1),0)</f>
        <v>0</v>
      </c>
      <c r="C95">
        <f>IF(ISERROR(B95*'BOM Input'!E47),0,B95*'BOM Input'!F47*'BOM Input'!E47)</f>
        <v>0</v>
      </c>
      <c r="F95">
        <f>IF(ISNUMBER(IF(Finish=HDG,HLOOKUP('BOM Input'!D47,'B-Line Cable Tray'!$B$10:$M$19,VLOOKUP('BOM Input'!C47,'B-Line Cable Tray'!$B$10:$M$19,2)+1),IF(Finish=SS,HLOOKUP('BOM Input'!D47,'B-Line Cable Tray'!$O$10:$Z$16,VLOOKUP('BOM Input'!C47,'B-Line Cable Tray'!$O$10:$Z$16,2)+1),0))),IF(Finish=HDG,HLOOKUP('BOM Input'!D47,'B-Line Cable Tray'!$B$10:$M$19,VLOOKUP('BOM Input'!C47,'B-Line Cable Tray'!$B$10:$M$19,2)+1),IF(Finish=SS,HLOOKUP('BOM Input'!D47,'B-Line Cable Tray'!$O$10:$Z$16,VLOOKUP('BOM Input'!C47,'B-Line Cable Tray'!$O$10:$Z$16,2)+1),0)),0)</f>
        <v>0</v>
      </c>
      <c r="G95">
        <f>IF(ISERROR(F95*'BOM Input'!E47),0,F95*'BOM Input'!F47*'BOM Input'!E47)</f>
        <v>0</v>
      </c>
    </row>
    <row r="96" spans="2:7" x14ac:dyDescent="0.25">
      <c r="B96">
        <f>IF(ISNUMBER(HLOOKUP('BOM Input'!D48,'Ogeland Cable Tray Data'!$O$10:$Z$16,VLOOKUP('BOM Input'!C48,'Ogeland Cable Tray Data'!$O$10:$Z$16,2)+1)),HLOOKUP('BOM Input'!D48,'Ogeland Cable Tray Data'!$O$10:$Z$16,VLOOKUP('BOM Input'!C48,'Ogeland Cable Tray Data'!$O$10:$Z$16,2)+1),0)</f>
        <v>0</v>
      </c>
      <c r="C96">
        <f>IF(ISERROR(B96*'BOM Input'!E48),0,B96*'BOM Input'!F48*'BOM Input'!E48)</f>
        <v>0</v>
      </c>
      <c r="F96">
        <f>IF(ISNUMBER(IF(Finish=HDG,HLOOKUP('BOM Input'!D48,'B-Line Cable Tray'!$B$10:$M$19,VLOOKUP('BOM Input'!C48,'B-Line Cable Tray'!$B$10:$M$19,2)+1),IF(Finish=SS,HLOOKUP('BOM Input'!D48,'B-Line Cable Tray'!$O$10:$Z$16,VLOOKUP('BOM Input'!C48,'B-Line Cable Tray'!$O$10:$Z$16,2)+1),0))),IF(Finish=HDG,HLOOKUP('BOM Input'!D48,'B-Line Cable Tray'!$B$10:$M$19,VLOOKUP('BOM Input'!C48,'B-Line Cable Tray'!$B$10:$M$19,2)+1),IF(Finish=SS,HLOOKUP('BOM Input'!D48,'B-Line Cable Tray'!$O$10:$Z$16,VLOOKUP('BOM Input'!C48,'B-Line Cable Tray'!$O$10:$Z$16,2)+1),0)),0)</f>
        <v>0</v>
      </c>
      <c r="G96">
        <f>IF(ISERROR(F96*'BOM Input'!E48),0,F96*'BOM Input'!F48*'BOM Input'!E48)</f>
        <v>0</v>
      </c>
    </row>
    <row r="97" spans="2:7" x14ac:dyDescent="0.25">
      <c r="B97">
        <f>IF(ISNUMBER(HLOOKUP('BOM Input'!D49,'Ogeland Cable Tray Data'!$O$10:$Z$16,VLOOKUP('BOM Input'!C49,'Ogeland Cable Tray Data'!$O$10:$Z$16,2)+1)),HLOOKUP('BOM Input'!D49,'Ogeland Cable Tray Data'!$O$10:$Z$16,VLOOKUP('BOM Input'!C49,'Ogeland Cable Tray Data'!$O$10:$Z$16,2)+1),0)</f>
        <v>0</v>
      </c>
      <c r="C97">
        <f>IF(ISERROR(B97*'BOM Input'!E49),0,B97*'BOM Input'!F49*'BOM Input'!E49)</f>
        <v>0</v>
      </c>
      <c r="F97">
        <f>IF(ISNUMBER(IF(Finish=HDG,HLOOKUP('BOM Input'!D49,'B-Line Cable Tray'!$B$10:$M$19,VLOOKUP('BOM Input'!C49,'B-Line Cable Tray'!$B$10:$M$19,2)+1),IF(Finish=SS,HLOOKUP('BOM Input'!D49,'B-Line Cable Tray'!$O$10:$Z$16,VLOOKUP('BOM Input'!C49,'B-Line Cable Tray'!$O$10:$Z$16,2)+1),0))),IF(Finish=HDG,HLOOKUP('BOM Input'!D49,'B-Line Cable Tray'!$B$10:$M$19,VLOOKUP('BOM Input'!C49,'B-Line Cable Tray'!$B$10:$M$19,2)+1),IF(Finish=SS,HLOOKUP('BOM Input'!D49,'B-Line Cable Tray'!$O$10:$Z$16,VLOOKUP('BOM Input'!C49,'B-Line Cable Tray'!$O$10:$Z$16,2)+1),0)),0)</f>
        <v>0</v>
      </c>
      <c r="G97">
        <f>IF(ISERROR(F97*'BOM Input'!E49),0,F97*'BOM Input'!F49*'BOM Input'!E49)</f>
        <v>0</v>
      </c>
    </row>
    <row r="98" spans="2:7" x14ac:dyDescent="0.25">
      <c r="B98">
        <f>IF(ISNUMBER(HLOOKUP('BOM Input'!D50,'Ogeland Cable Tray Data'!$O$10:$Z$16,VLOOKUP('BOM Input'!C50,'Ogeland Cable Tray Data'!$O$10:$Z$16,2)+1)),HLOOKUP('BOM Input'!D50,'Ogeland Cable Tray Data'!$O$10:$Z$16,VLOOKUP('BOM Input'!C50,'Ogeland Cable Tray Data'!$O$10:$Z$16,2)+1),0)</f>
        <v>0</v>
      </c>
      <c r="C98">
        <f>IF(ISERROR(B98*'BOM Input'!E50),0,B98*'BOM Input'!F50*'BOM Input'!E50)</f>
        <v>0</v>
      </c>
      <c r="F98">
        <f>IF(ISNUMBER(IF(Finish=HDG,HLOOKUP('BOM Input'!D50,'B-Line Cable Tray'!$B$10:$M$19,VLOOKUP('BOM Input'!C50,'B-Line Cable Tray'!$B$10:$M$19,2)+1),IF(Finish=SS,HLOOKUP('BOM Input'!D50,'B-Line Cable Tray'!$O$10:$Z$16,VLOOKUP('BOM Input'!C50,'B-Line Cable Tray'!$O$10:$Z$16,2)+1),0))),IF(Finish=HDG,HLOOKUP('BOM Input'!D50,'B-Line Cable Tray'!$B$10:$M$19,VLOOKUP('BOM Input'!C50,'B-Line Cable Tray'!$B$10:$M$19,2)+1),IF(Finish=SS,HLOOKUP('BOM Input'!D50,'B-Line Cable Tray'!$O$10:$Z$16,VLOOKUP('BOM Input'!C50,'B-Line Cable Tray'!$O$10:$Z$16,2)+1),0)),0)</f>
        <v>0</v>
      </c>
      <c r="G98">
        <f>IF(ISERROR(F98*'BOM Input'!E50),0,F98*'BOM Input'!F50*'BOM Input'!E50)</f>
        <v>0</v>
      </c>
    </row>
    <row r="99" spans="2:7" x14ac:dyDescent="0.25">
      <c r="B99">
        <f>IF(ISNUMBER(HLOOKUP('BOM Input'!D51,'Ogeland Cable Tray Data'!$O$10:$Z$16,VLOOKUP('BOM Input'!C51,'Ogeland Cable Tray Data'!$O$10:$Z$16,2)+1)),HLOOKUP('BOM Input'!D51,'Ogeland Cable Tray Data'!$O$10:$Z$16,VLOOKUP('BOM Input'!C51,'Ogeland Cable Tray Data'!$O$10:$Z$16,2)+1),0)</f>
        <v>0</v>
      </c>
      <c r="C99">
        <f>IF(ISERROR(B99*'BOM Input'!E51),0,B99*'BOM Input'!F51*'BOM Input'!E51)</f>
        <v>0</v>
      </c>
      <c r="F99">
        <f>IF(ISNUMBER(IF(Finish=HDG,HLOOKUP('BOM Input'!D51,'B-Line Cable Tray'!$B$10:$M$19,VLOOKUP('BOM Input'!C51,'B-Line Cable Tray'!$B$10:$M$19,2)+1),IF(Finish=SS,HLOOKUP('BOM Input'!D51,'B-Line Cable Tray'!$O$10:$Z$16,VLOOKUP('BOM Input'!C51,'B-Line Cable Tray'!$O$10:$Z$16,2)+1),0))),IF(Finish=HDG,HLOOKUP('BOM Input'!D51,'B-Line Cable Tray'!$B$10:$M$19,VLOOKUP('BOM Input'!C51,'B-Line Cable Tray'!$B$10:$M$19,2)+1),IF(Finish=SS,HLOOKUP('BOM Input'!D51,'B-Line Cable Tray'!$O$10:$Z$16,VLOOKUP('BOM Input'!C51,'B-Line Cable Tray'!$O$10:$Z$16,2)+1),0)),0)</f>
        <v>0</v>
      </c>
      <c r="G99">
        <f>IF(ISERROR(F99*'BOM Input'!E51),0,F99*'BOM Input'!F51*'BOM Input'!E51)</f>
        <v>0</v>
      </c>
    </row>
    <row r="100" spans="2:7" x14ac:dyDescent="0.25">
      <c r="B100">
        <f>IF(ISNUMBER(HLOOKUP('BOM Input'!D52,'Ogeland Cable Tray Data'!$O$10:$Z$16,VLOOKUP('BOM Input'!C52,'Ogeland Cable Tray Data'!$O$10:$Z$16,2)+1)),HLOOKUP('BOM Input'!D52,'Ogeland Cable Tray Data'!$O$10:$Z$16,VLOOKUP('BOM Input'!C52,'Ogeland Cable Tray Data'!$O$10:$Z$16,2)+1),0)</f>
        <v>0</v>
      </c>
      <c r="C100">
        <f>IF(ISERROR(B100*'BOM Input'!E52),0,B100*'BOM Input'!F52*'BOM Input'!E52)</f>
        <v>0</v>
      </c>
      <c r="F100">
        <f>IF(ISNUMBER(IF(Finish=HDG,HLOOKUP('BOM Input'!D52,'B-Line Cable Tray'!$B$10:$M$19,VLOOKUP('BOM Input'!C52,'B-Line Cable Tray'!$B$10:$M$19,2)+1),IF(Finish=SS,HLOOKUP('BOM Input'!D52,'B-Line Cable Tray'!$O$10:$Z$16,VLOOKUP('BOM Input'!C52,'B-Line Cable Tray'!$O$10:$Z$16,2)+1),0))),IF(Finish=HDG,HLOOKUP('BOM Input'!D52,'B-Line Cable Tray'!$B$10:$M$19,VLOOKUP('BOM Input'!C52,'B-Line Cable Tray'!$B$10:$M$19,2)+1),IF(Finish=SS,HLOOKUP('BOM Input'!D52,'B-Line Cable Tray'!$O$10:$Z$16,VLOOKUP('BOM Input'!C52,'B-Line Cable Tray'!$O$10:$Z$16,2)+1),0)),0)</f>
        <v>0</v>
      </c>
      <c r="G100">
        <f>IF(ISERROR(F100*'BOM Input'!E52),0,F100*'BOM Input'!F52*'BOM Input'!E52)</f>
        <v>0</v>
      </c>
    </row>
    <row r="101" spans="2:7" x14ac:dyDescent="0.25">
      <c r="B101">
        <f>IF(ISNUMBER(HLOOKUP('BOM Input'!D53,'Ogeland Cable Tray Data'!$O$10:$Z$16,VLOOKUP('BOM Input'!C53,'Ogeland Cable Tray Data'!$O$10:$Z$16,2)+1)),HLOOKUP('BOM Input'!D53,'Ogeland Cable Tray Data'!$O$10:$Z$16,VLOOKUP('BOM Input'!C53,'Ogeland Cable Tray Data'!$O$10:$Z$16,2)+1),0)</f>
        <v>0</v>
      </c>
      <c r="C101">
        <f>IF(ISERROR(B101*'BOM Input'!E53),0,B101*'BOM Input'!F53*'BOM Input'!E53)</f>
        <v>0</v>
      </c>
      <c r="F101">
        <f>IF(ISNUMBER(IF(Finish=HDG,HLOOKUP('BOM Input'!D53,'B-Line Cable Tray'!$B$10:$M$19,VLOOKUP('BOM Input'!C53,'B-Line Cable Tray'!$B$10:$M$19,2)+1),IF(Finish=SS,HLOOKUP('BOM Input'!D53,'B-Line Cable Tray'!$O$10:$Z$16,VLOOKUP('BOM Input'!C53,'B-Line Cable Tray'!$O$10:$Z$16,2)+1),0))),IF(Finish=HDG,HLOOKUP('BOM Input'!D53,'B-Line Cable Tray'!$B$10:$M$19,VLOOKUP('BOM Input'!C53,'B-Line Cable Tray'!$B$10:$M$19,2)+1),IF(Finish=SS,HLOOKUP('BOM Input'!D53,'B-Line Cable Tray'!$O$10:$Z$16,VLOOKUP('BOM Input'!C53,'B-Line Cable Tray'!$O$10:$Z$16,2)+1),0)),0)</f>
        <v>0</v>
      </c>
      <c r="G101">
        <f>IF(ISERROR(F101*'BOM Input'!E53),0,F101*'BOM Input'!F53*'BOM Input'!E53)</f>
        <v>0</v>
      </c>
    </row>
    <row r="102" spans="2:7" x14ac:dyDescent="0.25">
      <c r="B102">
        <f>IF(ISNUMBER(HLOOKUP('BOM Input'!D54,'Ogeland Cable Tray Data'!$O$10:$Z$16,VLOOKUP('BOM Input'!C54,'Ogeland Cable Tray Data'!$O$10:$Z$16,2)+1)),HLOOKUP('BOM Input'!D54,'Ogeland Cable Tray Data'!$O$10:$Z$16,VLOOKUP('BOM Input'!C54,'Ogeland Cable Tray Data'!$O$10:$Z$16,2)+1),0)</f>
        <v>0</v>
      </c>
      <c r="C102">
        <f>IF(ISERROR(B102*'BOM Input'!E54),0,B102*'BOM Input'!F54*'BOM Input'!E54)</f>
        <v>0</v>
      </c>
      <c r="F102">
        <f>IF(ISNUMBER(IF(Finish=HDG,HLOOKUP('BOM Input'!D54,'B-Line Cable Tray'!$B$10:$M$19,VLOOKUP('BOM Input'!C54,'B-Line Cable Tray'!$B$10:$M$19,2)+1),IF(Finish=SS,HLOOKUP('BOM Input'!D54,'B-Line Cable Tray'!$O$10:$Z$16,VLOOKUP('BOM Input'!C54,'B-Line Cable Tray'!$O$10:$Z$16,2)+1),0))),IF(Finish=HDG,HLOOKUP('BOM Input'!D54,'B-Line Cable Tray'!$B$10:$M$19,VLOOKUP('BOM Input'!C54,'B-Line Cable Tray'!$B$10:$M$19,2)+1),IF(Finish=SS,HLOOKUP('BOM Input'!D54,'B-Line Cable Tray'!$O$10:$Z$16,VLOOKUP('BOM Input'!C54,'B-Line Cable Tray'!$O$10:$Z$16,2)+1),0)),0)</f>
        <v>0</v>
      </c>
      <c r="G102">
        <f>IF(ISERROR(F102*'BOM Input'!E54),0,F102*'BOM Input'!F54*'BOM Input'!E54)</f>
        <v>0</v>
      </c>
    </row>
    <row r="103" spans="2:7" x14ac:dyDescent="0.25">
      <c r="B103">
        <f>IF(ISNUMBER(HLOOKUP('BOM Input'!D55,'Ogeland Cable Tray Data'!$O$10:$Z$16,VLOOKUP('BOM Input'!C55,'Ogeland Cable Tray Data'!$O$10:$Z$16,2)+1)),HLOOKUP('BOM Input'!D55,'Ogeland Cable Tray Data'!$O$10:$Z$16,VLOOKUP('BOM Input'!C55,'Ogeland Cable Tray Data'!$O$10:$Z$16,2)+1),0)</f>
        <v>0</v>
      </c>
      <c r="C103">
        <f>IF(ISERROR(B103*'BOM Input'!E55),0,B103*'BOM Input'!F55*'BOM Input'!E55)</f>
        <v>0</v>
      </c>
      <c r="F103">
        <f>IF(ISNUMBER(IF(Finish=HDG,HLOOKUP('BOM Input'!D55,'B-Line Cable Tray'!$B$10:$M$19,VLOOKUP('BOM Input'!C55,'B-Line Cable Tray'!$B$10:$M$19,2)+1),IF(Finish=SS,HLOOKUP('BOM Input'!D55,'B-Line Cable Tray'!$O$10:$Z$16,VLOOKUP('BOM Input'!C55,'B-Line Cable Tray'!$O$10:$Z$16,2)+1),0))),IF(Finish=HDG,HLOOKUP('BOM Input'!D55,'B-Line Cable Tray'!$B$10:$M$19,VLOOKUP('BOM Input'!C55,'B-Line Cable Tray'!$B$10:$M$19,2)+1),IF(Finish=SS,HLOOKUP('BOM Input'!D55,'B-Line Cable Tray'!$O$10:$Z$16,VLOOKUP('BOM Input'!C55,'B-Line Cable Tray'!$O$10:$Z$16,2)+1),0)),0)</f>
        <v>0</v>
      </c>
      <c r="G103">
        <f>IF(ISERROR(F103*'BOM Input'!E55),0,F103*'BOM Input'!F55*'BOM Input'!E55)</f>
        <v>0</v>
      </c>
    </row>
    <row r="104" spans="2:7" x14ac:dyDescent="0.25">
      <c r="B104">
        <f>IF(ISNUMBER(HLOOKUP('BOM Input'!D56,'Ogeland Cable Tray Data'!$O$10:$Z$16,VLOOKUP('BOM Input'!C56,'Ogeland Cable Tray Data'!$O$10:$Z$16,2)+1)),HLOOKUP('BOM Input'!D56,'Ogeland Cable Tray Data'!$O$10:$Z$16,VLOOKUP('BOM Input'!C56,'Ogeland Cable Tray Data'!$O$10:$Z$16,2)+1),0)</f>
        <v>0</v>
      </c>
      <c r="C104">
        <f>IF(ISERROR(B104*'BOM Input'!E56),0,B104*'BOM Input'!F56*'BOM Input'!E56)</f>
        <v>0</v>
      </c>
      <c r="F104">
        <f>IF(ISNUMBER(IF(Finish=HDG,HLOOKUP('BOM Input'!D56,'B-Line Cable Tray'!$B$10:$M$19,VLOOKUP('BOM Input'!C56,'B-Line Cable Tray'!$B$10:$M$19,2)+1),IF(Finish=SS,HLOOKUP('BOM Input'!D56,'B-Line Cable Tray'!$O$10:$Z$16,VLOOKUP('BOM Input'!C56,'B-Line Cable Tray'!$O$10:$Z$16,2)+1),0))),IF(Finish=HDG,HLOOKUP('BOM Input'!D56,'B-Line Cable Tray'!$B$10:$M$19,VLOOKUP('BOM Input'!C56,'B-Line Cable Tray'!$B$10:$M$19,2)+1),IF(Finish=SS,HLOOKUP('BOM Input'!D56,'B-Line Cable Tray'!$O$10:$Z$16,VLOOKUP('BOM Input'!C56,'B-Line Cable Tray'!$O$10:$Z$16,2)+1),0)),0)</f>
        <v>0</v>
      </c>
      <c r="G104">
        <f>IF(ISERROR(F104*'BOM Input'!E56),0,F104*'BOM Input'!F56*'BOM Input'!E56)</f>
        <v>0</v>
      </c>
    </row>
    <row r="105" spans="2:7" x14ac:dyDescent="0.25">
      <c r="B105">
        <f>IF(ISNUMBER(HLOOKUP('BOM Input'!D57,'Ogeland Cable Tray Data'!$O$10:$Z$16,VLOOKUP('BOM Input'!C57,'Ogeland Cable Tray Data'!$O$10:$Z$16,2)+1)),HLOOKUP('BOM Input'!D57,'Ogeland Cable Tray Data'!$O$10:$Z$16,VLOOKUP('BOM Input'!C57,'Ogeland Cable Tray Data'!$O$10:$Z$16,2)+1),0)</f>
        <v>0</v>
      </c>
      <c r="C105">
        <f>IF(ISERROR(B105*'BOM Input'!E57),0,B105*'BOM Input'!F57*'BOM Input'!E57)</f>
        <v>0</v>
      </c>
      <c r="F105">
        <f>IF(ISNUMBER(IF(Finish=HDG,HLOOKUP('BOM Input'!D57,'B-Line Cable Tray'!$B$10:$M$19,VLOOKUP('BOM Input'!C57,'B-Line Cable Tray'!$B$10:$M$19,2)+1),IF(Finish=SS,HLOOKUP('BOM Input'!D57,'B-Line Cable Tray'!$O$10:$Z$16,VLOOKUP('BOM Input'!C57,'B-Line Cable Tray'!$O$10:$Z$16,2)+1),0))),IF(Finish=HDG,HLOOKUP('BOM Input'!D57,'B-Line Cable Tray'!$B$10:$M$19,VLOOKUP('BOM Input'!C57,'B-Line Cable Tray'!$B$10:$M$19,2)+1),IF(Finish=SS,HLOOKUP('BOM Input'!D57,'B-Line Cable Tray'!$O$10:$Z$16,VLOOKUP('BOM Input'!C57,'B-Line Cable Tray'!$O$10:$Z$16,2)+1),0)),0)</f>
        <v>0</v>
      </c>
      <c r="G105">
        <f>IF(ISERROR(F105*'BOM Input'!E57),0,F105*'BOM Input'!F57*'BOM Input'!E57)</f>
        <v>0</v>
      </c>
    </row>
    <row r="106" spans="2:7" x14ac:dyDescent="0.25">
      <c r="B106">
        <f>IF(ISNUMBER(HLOOKUP('BOM Input'!D58,'Ogeland Cable Tray Data'!$O$10:$Z$16,VLOOKUP('BOM Input'!C58,'Ogeland Cable Tray Data'!$O$10:$Z$16,2)+1)),HLOOKUP('BOM Input'!D58,'Ogeland Cable Tray Data'!$O$10:$Z$16,VLOOKUP('BOM Input'!C58,'Ogeland Cable Tray Data'!$O$10:$Z$16,2)+1),0)</f>
        <v>0</v>
      </c>
      <c r="C106">
        <f>IF(ISERROR(B106*'BOM Input'!E58),0,B106*'BOM Input'!F58*'BOM Input'!E58)</f>
        <v>0</v>
      </c>
      <c r="F106">
        <f>IF(ISNUMBER(IF(Finish=HDG,HLOOKUP('BOM Input'!D58,'B-Line Cable Tray'!$B$10:$M$19,VLOOKUP('BOM Input'!C58,'B-Line Cable Tray'!$B$10:$M$19,2)+1),IF(Finish=SS,HLOOKUP('BOM Input'!D58,'B-Line Cable Tray'!$O$10:$Z$16,VLOOKUP('BOM Input'!C58,'B-Line Cable Tray'!$O$10:$Z$16,2)+1),0))),IF(Finish=HDG,HLOOKUP('BOM Input'!D58,'B-Line Cable Tray'!$B$10:$M$19,VLOOKUP('BOM Input'!C58,'B-Line Cable Tray'!$B$10:$M$19,2)+1),IF(Finish=SS,HLOOKUP('BOM Input'!D58,'B-Line Cable Tray'!$O$10:$Z$16,VLOOKUP('BOM Input'!C58,'B-Line Cable Tray'!$O$10:$Z$16,2)+1),0)),0)</f>
        <v>0</v>
      </c>
      <c r="G106">
        <f>IF(ISERROR(F106*'BOM Input'!E58),0,F106*'BOM Input'!F58*'BOM Input'!E58)</f>
        <v>0</v>
      </c>
    </row>
    <row r="107" spans="2:7" x14ac:dyDescent="0.25">
      <c r="B107">
        <f>IF(ISNUMBER(HLOOKUP('BOM Input'!D59,'Ogeland Cable Tray Data'!$O$10:$Z$16,VLOOKUP('BOM Input'!C59,'Ogeland Cable Tray Data'!$O$10:$Z$16,2)+1)),HLOOKUP('BOM Input'!D59,'Ogeland Cable Tray Data'!$O$10:$Z$16,VLOOKUP('BOM Input'!C59,'Ogeland Cable Tray Data'!$O$10:$Z$16,2)+1),0)</f>
        <v>0</v>
      </c>
      <c r="C107">
        <f>IF(ISERROR(B107*'BOM Input'!E59),0,B107*'BOM Input'!F59*'BOM Input'!E59)</f>
        <v>0</v>
      </c>
      <c r="F107">
        <f>IF(ISNUMBER(IF(Finish=HDG,HLOOKUP('BOM Input'!D59,'B-Line Cable Tray'!$B$10:$M$19,VLOOKUP('BOM Input'!C59,'B-Line Cable Tray'!$B$10:$M$19,2)+1),IF(Finish=SS,HLOOKUP('BOM Input'!D59,'B-Line Cable Tray'!$O$10:$Z$16,VLOOKUP('BOM Input'!C59,'B-Line Cable Tray'!$O$10:$Z$16,2)+1),0))),IF(Finish=HDG,HLOOKUP('BOM Input'!D59,'B-Line Cable Tray'!$B$10:$M$19,VLOOKUP('BOM Input'!C59,'B-Line Cable Tray'!$B$10:$M$19,2)+1),IF(Finish=SS,HLOOKUP('BOM Input'!D59,'B-Line Cable Tray'!$O$10:$Z$16,VLOOKUP('BOM Input'!C59,'B-Line Cable Tray'!$O$10:$Z$16,2)+1),0)),0)</f>
        <v>0</v>
      </c>
      <c r="G107">
        <f>IF(ISERROR(F107*'BOM Input'!E59),0,F107*'BOM Input'!F59*'BOM Input'!E59)</f>
        <v>0</v>
      </c>
    </row>
    <row r="108" spans="2:7" x14ac:dyDescent="0.25">
      <c r="B108">
        <f>IF(ISNUMBER(HLOOKUP('BOM Input'!D60,'Ogeland Cable Tray Data'!$O$10:$Z$16,VLOOKUP('BOM Input'!C60,'Ogeland Cable Tray Data'!$O$10:$Z$16,2)+1)),HLOOKUP('BOM Input'!D60,'Ogeland Cable Tray Data'!$O$10:$Z$16,VLOOKUP('BOM Input'!C60,'Ogeland Cable Tray Data'!$O$10:$Z$16,2)+1),0)</f>
        <v>0</v>
      </c>
      <c r="C108">
        <f>IF(ISERROR(B108*'BOM Input'!E60),0,B108*'BOM Input'!F60*'BOM Input'!E60)</f>
        <v>0</v>
      </c>
      <c r="F108">
        <f>IF(ISNUMBER(IF(Finish=HDG,HLOOKUP('BOM Input'!D60,'B-Line Cable Tray'!$B$10:$M$19,VLOOKUP('BOM Input'!C60,'B-Line Cable Tray'!$B$10:$M$19,2)+1),IF(Finish=SS,HLOOKUP('BOM Input'!D60,'B-Line Cable Tray'!$O$10:$Z$16,VLOOKUP('BOM Input'!C60,'B-Line Cable Tray'!$O$10:$Z$16,2)+1),0))),IF(Finish=HDG,HLOOKUP('BOM Input'!D60,'B-Line Cable Tray'!$B$10:$M$19,VLOOKUP('BOM Input'!C60,'B-Line Cable Tray'!$B$10:$M$19,2)+1),IF(Finish=SS,HLOOKUP('BOM Input'!D60,'B-Line Cable Tray'!$O$10:$Z$16,VLOOKUP('BOM Input'!C60,'B-Line Cable Tray'!$O$10:$Z$16,2)+1),0)),0)</f>
        <v>0</v>
      </c>
      <c r="G108">
        <f>IF(ISERROR(F108*'BOM Input'!E60),0,F108*'BOM Input'!F60*'BOM Input'!E60)</f>
        <v>0</v>
      </c>
    </row>
    <row r="109" spans="2:7" x14ac:dyDescent="0.25">
      <c r="B109">
        <f>IF(ISNUMBER(HLOOKUP('BOM Input'!D61,'Ogeland Cable Tray Data'!$O$10:$Z$16,VLOOKUP('BOM Input'!C61,'Ogeland Cable Tray Data'!$O$10:$Z$16,2)+1)),HLOOKUP('BOM Input'!D61,'Ogeland Cable Tray Data'!$O$10:$Z$16,VLOOKUP('BOM Input'!C61,'Ogeland Cable Tray Data'!$O$10:$Z$16,2)+1),0)</f>
        <v>0</v>
      </c>
      <c r="C109">
        <f>IF(ISERROR(B109*'BOM Input'!E61),0,B109*'BOM Input'!F61*'BOM Input'!E61)</f>
        <v>0</v>
      </c>
      <c r="F109">
        <f>IF(ISNUMBER(IF(Finish=HDG,HLOOKUP('BOM Input'!D61,'B-Line Cable Tray'!$B$10:$M$19,VLOOKUP('BOM Input'!C61,'B-Line Cable Tray'!$B$10:$M$19,2)+1),IF(Finish=SS,HLOOKUP('BOM Input'!D61,'B-Line Cable Tray'!$O$10:$Z$16,VLOOKUP('BOM Input'!C61,'B-Line Cable Tray'!$O$10:$Z$16,2)+1),0))),IF(Finish=HDG,HLOOKUP('BOM Input'!D61,'B-Line Cable Tray'!$B$10:$M$19,VLOOKUP('BOM Input'!C61,'B-Line Cable Tray'!$B$10:$M$19,2)+1),IF(Finish=SS,HLOOKUP('BOM Input'!D61,'B-Line Cable Tray'!$O$10:$Z$16,VLOOKUP('BOM Input'!C61,'B-Line Cable Tray'!$O$10:$Z$16,2)+1),0)),0)</f>
        <v>0</v>
      </c>
      <c r="G109">
        <f>IF(ISERROR(F109*'BOM Input'!E61),0,F109*'BOM Input'!F61*'BOM Input'!E61)</f>
        <v>0</v>
      </c>
    </row>
    <row r="110" spans="2:7" x14ac:dyDescent="0.25">
      <c r="B110">
        <f>IF(ISNUMBER(HLOOKUP('BOM Input'!D62,'Ogeland Cable Tray Data'!$O$10:$Z$16,VLOOKUP('BOM Input'!C62,'Ogeland Cable Tray Data'!$O$10:$Z$16,2)+1)),HLOOKUP('BOM Input'!D62,'Ogeland Cable Tray Data'!$O$10:$Z$16,VLOOKUP('BOM Input'!C62,'Ogeland Cable Tray Data'!$O$10:$Z$16,2)+1),0)</f>
        <v>0</v>
      </c>
      <c r="C110">
        <f>IF(ISERROR(B110*'BOM Input'!E62),0,B110*'BOM Input'!F62*'BOM Input'!E62)</f>
        <v>0</v>
      </c>
      <c r="F110">
        <f>IF(ISNUMBER(IF(Finish=HDG,HLOOKUP('BOM Input'!D62,'B-Line Cable Tray'!$B$10:$M$19,VLOOKUP('BOM Input'!C62,'B-Line Cable Tray'!$B$10:$M$19,2)+1),IF(Finish=SS,HLOOKUP('BOM Input'!D62,'B-Line Cable Tray'!$O$10:$Z$16,VLOOKUP('BOM Input'!C62,'B-Line Cable Tray'!$O$10:$Z$16,2)+1),0))),IF(Finish=HDG,HLOOKUP('BOM Input'!D62,'B-Line Cable Tray'!$B$10:$M$19,VLOOKUP('BOM Input'!C62,'B-Line Cable Tray'!$B$10:$M$19,2)+1),IF(Finish=SS,HLOOKUP('BOM Input'!D62,'B-Line Cable Tray'!$O$10:$Z$16,VLOOKUP('BOM Input'!C62,'B-Line Cable Tray'!$O$10:$Z$16,2)+1),0)),0)</f>
        <v>0</v>
      </c>
      <c r="G110">
        <f>IF(ISERROR(F110*'BOM Input'!E62),0,F110*'BOM Input'!F62*'BOM Input'!E62)</f>
        <v>0</v>
      </c>
    </row>
    <row r="111" spans="2:7" x14ac:dyDescent="0.25">
      <c r="B111">
        <f>IF(ISNUMBER(HLOOKUP('BOM Input'!D63,'Ogeland Cable Tray Data'!$O$10:$Z$16,VLOOKUP('BOM Input'!C63,'Ogeland Cable Tray Data'!$O$10:$Z$16,2)+1)),HLOOKUP('BOM Input'!D63,'Ogeland Cable Tray Data'!$O$10:$Z$16,VLOOKUP('BOM Input'!C63,'Ogeland Cable Tray Data'!$O$10:$Z$16,2)+1),0)</f>
        <v>0</v>
      </c>
      <c r="C111">
        <f>IF(ISERROR(B111*'BOM Input'!E63),0,B111*'BOM Input'!F63*'BOM Input'!E63)</f>
        <v>0</v>
      </c>
      <c r="F111">
        <f>IF(ISNUMBER(IF(Finish=HDG,HLOOKUP('BOM Input'!D63,'B-Line Cable Tray'!$B$10:$M$19,VLOOKUP('BOM Input'!C63,'B-Line Cable Tray'!$B$10:$M$19,2)+1),IF(Finish=SS,HLOOKUP('BOM Input'!D63,'B-Line Cable Tray'!$O$10:$Z$16,VLOOKUP('BOM Input'!C63,'B-Line Cable Tray'!$O$10:$Z$16,2)+1),0))),IF(Finish=HDG,HLOOKUP('BOM Input'!D63,'B-Line Cable Tray'!$B$10:$M$19,VLOOKUP('BOM Input'!C63,'B-Line Cable Tray'!$B$10:$M$19,2)+1),IF(Finish=SS,HLOOKUP('BOM Input'!D63,'B-Line Cable Tray'!$O$10:$Z$16,VLOOKUP('BOM Input'!C63,'B-Line Cable Tray'!$O$10:$Z$16,2)+1),0)),0)</f>
        <v>0</v>
      </c>
      <c r="G111">
        <f>IF(ISERROR(F111*'BOM Input'!E63),0,F111*'BOM Input'!F63*'BOM Input'!E63)</f>
        <v>0</v>
      </c>
    </row>
    <row r="112" spans="2:7" x14ac:dyDescent="0.25">
      <c r="B112">
        <f>IF(ISNUMBER(HLOOKUP('BOM Input'!D64,'Ogeland Cable Tray Data'!$O$10:$Z$16,VLOOKUP('BOM Input'!C64,'Ogeland Cable Tray Data'!$O$10:$Z$16,2)+1)),HLOOKUP('BOM Input'!D64,'Ogeland Cable Tray Data'!$O$10:$Z$16,VLOOKUP('BOM Input'!C64,'Ogeland Cable Tray Data'!$O$10:$Z$16,2)+1),0)</f>
        <v>0</v>
      </c>
      <c r="C112">
        <f>IF(ISERROR(B112*'BOM Input'!E64),0,B112*'BOM Input'!F64*'BOM Input'!E64)</f>
        <v>0</v>
      </c>
      <c r="F112">
        <f>IF(ISNUMBER(IF(Finish=HDG,HLOOKUP('BOM Input'!D64,'B-Line Cable Tray'!$B$10:$M$19,VLOOKUP('BOM Input'!C64,'B-Line Cable Tray'!$B$10:$M$19,2)+1),IF(Finish=SS,HLOOKUP('BOM Input'!D64,'B-Line Cable Tray'!$O$10:$Z$16,VLOOKUP('BOM Input'!C64,'B-Line Cable Tray'!$O$10:$Z$16,2)+1),0))),IF(Finish=HDG,HLOOKUP('BOM Input'!D64,'B-Line Cable Tray'!$B$10:$M$19,VLOOKUP('BOM Input'!C64,'B-Line Cable Tray'!$B$10:$M$19,2)+1),IF(Finish=SS,HLOOKUP('BOM Input'!D64,'B-Line Cable Tray'!$O$10:$Z$16,VLOOKUP('BOM Input'!C64,'B-Line Cable Tray'!$O$10:$Z$16,2)+1),0)),0)</f>
        <v>0</v>
      </c>
      <c r="G112">
        <f>IF(ISERROR(F112*'BOM Input'!E64),0,F112*'BOM Input'!F64*'BOM Input'!E64)</f>
        <v>0</v>
      </c>
    </row>
    <row r="113" spans="2:7" x14ac:dyDescent="0.25">
      <c r="B113">
        <f>IF(ISNUMBER(HLOOKUP('BOM Input'!D65,'Ogeland Cable Tray Data'!$O$10:$Z$16,VLOOKUP('BOM Input'!C65,'Ogeland Cable Tray Data'!$O$10:$Z$16,2)+1)),HLOOKUP('BOM Input'!D65,'Ogeland Cable Tray Data'!$O$10:$Z$16,VLOOKUP('BOM Input'!C65,'Ogeland Cable Tray Data'!$O$10:$Z$16,2)+1),0)</f>
        <v>0</v>
      </c>
      <c r="C113">
        <f>IF(ISERROR(B113*'BOM Input'!E65),0,B113*'BOM Input'!F65*'BOM Input'!E65)</f>
        <v>0</v>
      </c>
      <c r="F113">
        <f>IF(ISNUMBER(IF(Finish=HDG,HLOOKUP('BOM Input'!D65,'B-Line Cable Tray'!$B$10:$M$19,VLOOKUP('BOM Input'!C65,'B-Line Cable Tray'!$B$10:$M$19,2)+1),IF(Finish=SS,HLOOKUP('BOM Input'!D65,'B-Line Cable Tray'!$O$10:$Z$16,VLOOKUP('BOM Input'!C65,'B-Line Cable Tray'!$O$10:$Z$16,2)+1),0))),IF(Finish=HDG,HLOOKUP('BOM Input'!D65,'B-Line Cable Tray'!$B$10:$M$19,VLOOKUP('BOM Input'!C65,'B-Line Cable Tray'!$B$10:$M$19,2)+1),IF(Finish=SS,HLOOKUP('BOM Input'!D65,'B-Line Cable Tray'!$O$10:$Z$16,VLOOKUP('BOM Input'!C65,'B-Line Cable Tray'!$O$10:$Z$16,2)+1),0)),0)</f>
        <v>0</v>
      </c>
      <c r="G113">
        <f>IF(ISERROR(F113*'BOM Input'!E65),0,F113*'BOM Input'!F65*'BOM Input'!E65)</f>
        <v>0</v>
      </c>
    </row>
    <row r="114" spans="2:7" x14ac:dyDescent="0.25">
      <c r="B114">
        <f>IF(ISNUMBER(HLOOKUP('BOM Input'!D66,'Ogeland Cable Tray Data'!$O$10:$Z$16,VLOOKUP('BOM Input'!C66,'Ogeland Cable Tray Data'!$O$10:$Z$16,2)+1)),HLOOKUP('BOM Input'!D66,'Ogeland Cable Tray Data'!$O$10:$Z$16,VLOOKUP('BOM Input'!C66,'Ogeland Cable Tray Data'!$O$10:$Z$16,2)+1),0)</f>
        <v>0</v>
      </c>
      <c r="C114">
        <f>IF(ISERROR(B114*'BOM Input'!E66),0,B114*'BOM Input'!F66*'BOM Input'!E66)</f>
        <v>0</v>
      </c>
      <c r="F114">
        <f>IF(ISNUMBER(IF(Finish=HDG,HLOOKUP('BOM Input'!D66,'B-Line Cable Tray'!$B$10:$M$19,VLOOKUP('BOM Input'!C66,'B-Line Cable Tray'!$B$10:$M$19,2)+1),IF(Finish=SS,HLOOKUP('BOM Input'!D66,'B-Line Cable Tray'!$O$10:$Z$16,VLOOKUP('BOM Input'!C66,'B-Line Cable Tray'!$O$10:$Z$16,2)+1),0))),IF(Finish=HDG,HLOOKUP('BOM Input'!D66,'B-Line Cable Tray'!$B$10:$M$19,VLOOKUP('BOM Input'!C66,'B-Line Cable Tray'!$B$10:$M$19,2)+1),IF(Finish=SS,HLOOKUP('BOM Input'!D66,'B-Line Cable Tray'!$O$10:$Z$16,VLOOKUP('BOM Input'!C66,'B-Line Cable Tray'!$O$10:$Z$16,2)+1),0)),0)</f>
        <v>0</v>
      </c>
      <c r="G114">
        <f>IF(ISERROR(F114*'BOM Input'!E66),0,F114*'BOM Input'!F66*'BOM Input'!E66)</f>
        <v>0</v>
      </c>
    </row>
    <row r="115" spans="2:7" x14ac:dyDescent="0.25">
      <c r="B115">
        <f>IF(ISNUMBER(HLOOKUP('BOM Input'!D67,'Ogeland Cable Tray Data'!$O$10:$Z$16,VLOOKUP('BOM Input'!C67,'Ogeland Cable Tray Data'!$O$10:$Z$16,2)+1)),HLOOKUP('BOM Input'!D67,'Ogeland Cable Tray Data'!$O$10:$Z$16,VLOOKUP('BOM Input'!C67,'Ogeland Cable Tray Data'!$O$10:$Z$16,2)+1),0)</f>
        <v>0</v>
      </c>
      <c r="C115">
        <f>IF(ISERROR(B115*'BOM Input'!E67),0,B115*'BOM Input'!F67*'BOM Input'!E67)</f>
        <v>0</v>
      </c>
      <c r="F115">
        <f>IF(ISNUMBER(IF(Finish=HDG,HLOOKUP('BOM Input'!D67,'B-Line Cable Tray'!$B$10:$M$19,VLOOKUP('BOM Input'!C67,'B-Line Cable Tray'!$B$10:$M$19,2)+1),IF(Finish=SS,HLOOKUP('BOM Input'!D67,'B-Line Cable Tray'!$O$10:$Z$16,VLOOKUP('BOM Input'!C67,'B-Line Cable Tray'!$O$10:$Z$16,2)+1),0))),IF(Finish=HDG,HLOOKUP('BOM Input'!D67,'B-Line Cable Tray'!$B$10:$M$19,VLOOKUP('BOM Input'!C67,'B-Line Cable Tray'!$B$10:$M$19,2)+1),IF(Finish=SS,HLOOKUP('BOM Input'!D67,'B-Line Cable Tray'!$O$10:$Z$16,VLOOKUP('BOM Input'!C67,'B-Line Cable Tray'!$O$10:$Z$16,2)+1),0)),0)</f>
        <v>0</v>
      </c>
      <c r="G115">
        <f>IF(ISERROR(F115*'BOM Input'!E67),0,F115*'BOM Input'!F67*'BOM Input'!E67)</f>
        <v>0</v>
      </c>
    </row>
    <row r="116" spans="2:7" x14ac:dyDescent="0.25">
      <c r="B116">
        <f>IF(ISNUMBER(HLOOKUP('BOM Input'!D68,'Ogeland Cable Tray Data'!$O$10:$Z$16,VLOOKUP('BOM Input'!C68,'Ogeland Cable Tray Data'!$O$10:$Z$16,2)+1)),HLOOKUP('BOM Input'!D68,'Ogeland Cable Tray Data'!$O$10:$Z$16,VLOOKUP('BOM Input'!C68,'Ogeland Cable Tray Data'!$O$10:$Z$16,2)+1),0)</f>
        <v>0</v>
      </c>
      <c r="C116">
        <f>IF(ISERROR(B116*'BOM Input'!E68),0,B116*'BOM Input'!F68*'BOM Input'!E68)</f>
        <v>0</v>
      </c>
      <c r="F116">
        <f>IF(ISNUMBER(IF(Finish=HDG,HLOOKUP('BOM Input'!D68,'B-Line Cable Tray'!$B$10:$M$19,VLOOKUP('BOM Input'!C68,'B-Line Cable Tray'!$B$10:$M$19,2)+1),IF(Finish=SS,HLOOKUP('BOM Input'!D68,'B-Line Cable Tray'!$O$10:$Z$16,VLOOKUP('BOM Input'!C68,'B-Line Cable Tray'!$O$10:$Z$16,2)+1),0))),IF(Finish=HDG,HLOOKUP('BOM Input'!D68,'B-Line Cable Tray'!$B$10:$M$19,VLOOKUP('BOM Input'!C68,'B-Line Cable Tray'!$B$10:$M$19,2)+1),IF(Finish=SS,HLOOKUP('BOM Input'!D68,'B-Line Cable Tray'!$O$10:$Z$16,VLOOKUP('BOM Input'!C68,'B-Line Cable Tray'!$O$10:$Z$16,2)+1),0)),0)</f>
        <v>0</v>
      </c>
      <c r="G116">
        <f>IF(ISERROR(F116*'BOM Input'!E68),0,F116*'BOM Input'!F68*'BOM Input'!E68)</f>
        <v>0</v>
      </c>
    </row>
    <row r="117" spans="2:7" x14ac:dyDescent="0.25">
      <c r="C117" s="28">
        <f>SUM(C67:C116)</f>
        <v>55197</v>
      </c>
      <c r="G117" s="28">
        <f>SUM(G67:G116)</f>
        <v>50670.697044045039</v>
      </c>
    </row>
    <row r="120" spans="2:7" x14ac:dyDescent="0.25">
      <c r="E120" s="61">
        <f>B123-F123</f>
        <v>4526.3029559549614</v>
      </c>
    </row>
    <row r="122" spans="2:7" x14ac:dyDescent="0.25">
      <c r="C122" t="s">
        <v>38</v>
      </c>
      <c r="G122" t="s">
        <v>38</v>
      </c>
    </row>
    <row r="123" spans="2:7" x14ac:dyDescent="0.25">
      <c r="B123" s="26">
        <f>C117</f>
        <v>55197</v>
      </c>
      <c r="C123" t="s">
        <v>39</v>
      </c>
      <c r="F123" s="26">
        <f>G117</f>
        <v>50670.697044045039</v>
      </c>
      <c r="G123" t="s">
        <v>39</v>
      </c>
    </row>
    <row r="124" spans="2:7" x14ac:dyDescent="0.25">
      <c r="B124" s="23">
        <f>P24/B67</f>
        <v>46.5</v>
      </c>
      <c r="C124" t="s">
        <v>75</v>
      </c>
      <c r="F124" s="23">
        <f>P25/F67</f>
        <v>51.884660291216122</v>
      </c>
      <c r="G124" t="s">
        <v>75</v>
      </c>
    </row>
  </sheetData>
  <mergeCells count="8">
    <mergeCell ref="J59:T61"/>
    <mergeCell ref="J48:Q54"/>
    <mergeCell ref="J57:T57"/>
    <mergeCell ref="J58:T58"/>
    <mergeCell ref="N22:T22"/>
    <mergeCell ref="N24:O24"/>
    <mergeCell ref="N25:O25"/>
    <mergeCell ref="N23:O2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Options_Select!$G$3:$G$4</xm:f>
          </x14:formula1>
          <xm:sqref>O28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FA0BA5-E60B-4099-86D4-F6F6ED607F16}"/>
</file>

<file path=customXml/itemProps2.xml><?xml version="1.0" encoding="utf-8"?>
<ds:datastoreItem xmlns:ds="http://schemas.openxmlformats.org/officeDocument/2006/customXml" ds:itemID="{6B388EB7-FB37-4E9C-B2FD-ED6730D0FA6A}"/>
</file>

<file path=customXml/itemProps3.xml><?xml version="1.0" encoding="utf-8"?>
<ds:datastoreItem xmlns:ds="http://schemas.openxmlformats.org/officeDocument/2006/customXml" ds:itemID="{6D9ADFFB-2FFB-4ADE-B166-4207F98688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BOM Input</vt:lpstr>
      <vt:lpstr>Results</vt:lpstr>
      <vt:lpstr>Options_Select</vt:lpstr>
      <vt:lpstr>Ogeland Cable Tray Data</vt:lpstr>
      <vt:lpstr>B-Line Cable Tray</vt:lpstr>
      <vt:lpstr>Sheet1</vt:lpstr>
      <vt:lpstr>CableTrays</vt:lpstr>
      <vt:lpstr>Finish</vt:lpstr>
      <vt:lpstr>HDG</vt:lpstr>
      <vt:lpstr>SS</vt:lpstr>
      <vt:lpstr>Tray_Ht</vt:lpstr>
      <vt:lpstr>Tray_WD</vt:lpstr>
      <vt:lpstr>Tray_Width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2014-06-09T13:41:42Z</dcterms:modified>
</cp:coreProperties>
</file>